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390" yWindow="150" windowWidth="12810" windowHeight="120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Sheet1!$B$1:$G$163</definedName>
    <definedName name="_xlnm.Print_Titles" localSheetId="0">Sheet1!$4:$4</definedName>
  </definedNames>
  <calcPr calcId="144525"/>
</workbook>
</file>

<file path=xl/calcChain.xml><?xml version="1.0" encoding="utf-8"?>
<calcChain xmlns="http://schemas.openxmlformats.org/spreadsheetml/2006/main">
  <c r="C43" i="1" l="1"/>
  <c r="C90" i="1" l="1"/>
  <c r="C28" i="1"/>
  <c r="C24" i="1"/>
  <c r="C16" i="1"/>
  <c r="C25" i="1" l="1"/>
  <c r="E10" i="1"/>
  <c r="F10" i="1"/>
  <c r="D10" i="1"/>
  <c r="C12" i="1"/>
  <c r="C152" i="1" l="1"/>
  <c r="C149" i="1"/>
  <c r="C148" i="1"/>
  <c r="C147" i="1"/>
  <c r="C131" i="1"/>
  <c r="C129" i="1"/>
  <c r="C117" i="1"/>
  <c r="C116" i="1"/>
  <c r="C96" i="1"/>
  <c r="C65" i="1"/>
  <c r="C61" i="1"/>
  <c r="C47" i="1"/>
  <c r="C55" i="1"/>
  <c r="C53" i="1"/>
  <c r="C13" i="1"/>
  <c r="C159" i="1" l="1"/>
  <c r="G160" i="1"/>
  <c r="F160" i="1"/>
  <c r="E160" i="1"/>
  <c r="D160" i="1"/>
  <c r="C20" i="1"/>
  <c r="C160" i="1" l="1"/>
  <c r="D31" i="1"/>
  <c r="C99" i="1"/>
  <c r="C151" i="1" l="1"/>
  <c r="C126" i="1" l="1"/>
  <c r="C115" i="1"/>
  <c r="C82" i="1"/>
  <c r="C9" i="1" l="1"/>
  <c r="C6" i="1"/>
  <c r="G10" i="1"/>
  <c r="G69" i="1"/>
  <c r="C15" i="1"/>
  <c r="C33" i="1"/>
  <c r="C34" i="1"/>
  <c r="C35" i="1"/>
  <c r="C36" i="1"/>
  <c r="C37" i="1"/>
  <c r="C38" i="1"/>
  <c r="C39" i="1"/>
  <c r="C40" i="1"/>
  <c r="C41" i="1"/>
  <c r="C42" i="1"/>
  <c r="C44" i="1"/>
  <c r="C45" i="1"/>
  <c r="C46" i="1"/>
  <c r="C48" i="1"/>
  <c r="C49" i="1"/>
  <c r="C50" i="1"/>
  <c r="C51" i="1"/>
  <c r="C52" i="1"/>
  <c r="C54" i="1"/>
  <c r="C57" i="1"/>
  <c r="C56" i="1"/>
  <c r="C58" i="1"/>
  <c r="C59" i="1"/>
  <c r="C60" i="1"/>
  <c r="C62" i="1"/>
  <c r="C63" i="1"/>
  <c r="C64" i="1"/>
  <c r="C66" i="1"/>
  <c r="C67" i="1"/>
  <c r="C68" i="1"/>
  <c r="C17" i="1"/>
  <c r="C18" i="1"/>
  <c r="C19" i="1"/>
  <c r="C21" i="1"/>
  <c r="C22" i="1"/>
  <c r="C23" i="1"/>
  <c r="C26" i="1"/>
  <c r="C27" i="1"/>
  <c r="C29" i="1"/>
  <c r="C30" i="1"/>
  <c r="C144" i="1"/>
  <c r="C155" i="1"/>
  <c r="D154" i="1"/>
  <c r="E154" i="1"/>
  <c r="F154" i="1"/>
  <c r="G154" i="1"/>
  <c r="C154" i="1" l="1"/>
  <c r="C10" i="1"/>
  <c r="G162" i="1"/>
  <c r="G157" i="1"/>
  <c r="G133" i="1"/>
  <c r="G101" i="1"/>
  <c r="G31" i="1"/>
  <c r="G14" i="1"/>
  <c r="G8" i="1"/>
  <c r="C122" i="1"/>
  <c r="E162" i="1"/>
  <c r="E157" i="1"/>
  <c r="E133" i="1"/>
  <c r="E101" i="1"/>
  <c r="E69" i="1"/>
  <c r="E31" i="1"/>
  <c r="E14" i="1"/>
  <c r="E8" i="1"/>
  <c r="C150" i="1"/>
  <c r="C142" i="1"/>
  <c r="C135" i="1"/>
  <c r="D162" i="1"/>
  <c r="D156" i="1" s="1"/>
  <c r="D133" i="1"/>
  <c r="D101" i="1"/>
  <c r="D69" i="1"/>
  <c r="D14" i="1"/>
  <c r="D8" i="1"/>
  <c r="C138" i="1"/>
  <c r="F162" i="1"/>
  <c r="C163" i="1"/>
  <c r="F157" i="1"/>
  <c r="C158" i="1"/>
  <c r="F133" i="1"/>
  <c r="C136" i="1"/>
  <c r="C137" i="1"/>
  <c r="C139" i="1"/>
  <c r="C140" i="1"/>
  <c r="C141" i="1"/>
  <c r="C143" i="1"/>
  <c r="C145" i="1"/>
  <c r="C146" i="1"/>
  <c r="C153" i="1"/>
  <c r="C134" i="1"/>
  <c r="F101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8" i="1"/>
  <c r="C119" i="1"/>
  <c r="C120" i="1"/>
  <c r="C121" i="1"/>
  <c r="C123" i="1"/>
  <c r="C124" i="1"/>
  <c r="C125" i="1"/>
  <c r="C127" i="1"/>
  <c r="C128" i="1"/>
  <c r="C130" i="1"/>
  <c r="C132" i="1"/>
  <c r="C102" i="1"/>
  <c r="F69" i="1"/>
  <c r="C71" i="1"/>
  <c r="C72" i="1"/>
  <c r="C73" i="1"/>
  <c r="C74" i="1"/>
  <c r="C75" i="1"/>
  <c r="C76" i="1"/>
  <c r="C77" i="1"/>
  <c r="C78" i="1"/>
  <c r="C79" i="1"/>
  <c r="C80" i="1"/>
  <c r="C81" i="1"/>
  <c r="C83" i="1"/>
  <c r="C84" i="1"/>
  <c r="C85" i="1"/>
  <c r="C86" i="1"/>
  <c r="C87" i="1"/>
  <c r="C88" i="1"/>
  <c r="C89" i="1"/>
  <c r="C91" i="1"/>
  <c r="C92" i="1"/>
  <c r="C93" i="1"/>
  <c r="C94" i="1"/>
  <c r="C95" i="1"/>
  <c r="C97" i="1"/>
  <c r="C98" i="1"/>
  <c r="C100" i="1"/>
  <c r="C70" i="1"/>
  <c r="F31" i="1"/>
  <c r="C32" i="1"/>
  <c r="F14" i="1"/>
  <c r="C11" i="1"/>
  <c r="F8" i="1"/>
  <c r="C157" i="1" l="1"/>
  <c r="F156" i="1"/>
  <c r="E156" i="1"/>
  <c r="G156" i="1"/>
  <c r="C69" i="1"/>
  <c r="C162" i="1"/>
  <c r="C101" i="1"/>
  <c r="C8" i="1"/>
  <c r="C133" i="1"/>
  <c r="C31" i="1"/>
  <c r="C14" i="1"/>
  <c r="G7" i="1"/>
  <c r="E7" i="1"/>
  <c r="D7" i="1"/>
  <c r="F7" i="1"/>
  <c r="C156" i="1" l="1"/>
  <c r="C7" i="1"/>
  <c r="D5" i="1"/>
  <c r="E5" i="1"/>
  <c r="F5" i="1"/>
  <c r="G5" i="1"/>
  <c r="C5" i="1" l="1"/>
</calcChain>
</file>

<file path=xl/sharedStrings.xml><?xml version="1.0" encoding="utf-8"?>
<sst xmlns="http://schemas.openxmlformats.org/spreadsheetml/2006/main" count="167" uniqueCount="107">
  <si>
    <t>정무직 계</t>
    <phoneticPr fontId="1" type="noConversion"/>
  </si>
  <si>
    <t>행정</t>
    <phoneticPr fontId="1" type="noConversion"/>
  </si>
  <si>
    <t>시설</t>
    <phoneticPr fontId="1" type="noConversion"/>
  </si>
  <si>
    <t>의무</t>
    <phoneticPr fontId="1" type="noConversion"/>
  </si>
  <si>
    <t>행정·사회복지</t>
    <phoneticPr fontId="1" type="noConversion"/>
  </si>
  <si>
    <t>행정·녹지</t>
    <phoneticPr fontId="1" type="noConversion"/>
  </si>
  <si>
    <t>행정·시설</t>
    <phoneticPr fontId="1" type="noConversion"/>
  </si>
  <si>
    <t>행정·공업</t>
    <phoneticPr fontId="1" type="noConversion"/>
  </si>
  <si>
    <t>행정·환경</t>
    <phoneticPr fontId="1" type="noConversion"/>
  </si>
  <si>
    <t>행정·보건</t>
    <phoneticPr fontId="1" type="noConversion"/>
  </si>
  <si>
    <t>행정·통신</t>
    <phoneticPr fontId="1" type="noConversion"/>
  </si>
  <si>
    <t>행정·공업·환경</t>
    <phoneticPr fontId="1" type="noConversion"/>
  </si>
  <si>
    <t>행정·녹지·시설</t>
    <phoneticPr fontId="1" type="noConversion"/>
  </si>
  <si>
    <t>행정·보건·간호·의료기술</t>
    <phoneticPr fontId="1" type="noConversion"/>
  </si>
  <si>
    <t>녹지</t>
    <phoneticPr fontId="1" type="noConversion"/>
  </si>
  <si>
    <t>보건</t>
    <phoneticPr fontId="1" type="noConversion"/>
  </si>
  <si>
    <t>환경</t>
    <phoneticPr fontId="1" type="noConversion"/>
  </si>
  <si>
    <t>공업</t>
    <phoneticPr fontId="1" type="noConversion"/>
  </si>
  <si>
    <t>전산</t>
    <phoneticPr fontId="1" type="noConversion"/>
  </si>
  <si>
    <t>세무</t>
    <phoneticPr fontId="1" type="noConversion"/>
  </si>
  <si>
    <t>사회복지</t>
    <phoneticPr fontId="1" type="noConversion"/>
  </si>
  <si>
    <t>의료기술</t>
    <phoneticPr fontId="1" type="noConversion"/>
  </si>
  <si>
    <t>사회복지·보건</t>
    <phoneticPr fontId="1" type="noConversion"/>
  </si>
  <si>
    <t>행정·세무</t>
    <phoneticPr fontId="1" type="noConversion"/>
  </si>
  <si>
    <t>보건·간호</t>
    <phoneticPr fontId="1" type="noConversion"/>
  </si>
  <si>
    <t>행정·전산</t>
    <phoneticPr fontId="1" type="noConversion"/>
  </si>
  <si>
    <t>통신·공업</t>
    <phoneticPr fontId="1" type="noConversion"/>
  </si>
  <si>
    <t>행정·통신·전산</t>
    <phoneticPr fontId="1" type="noConversion"/>
  </si>
  <si>
    <t>시설·녹지</t>
    <phoneticPr fontId="1" type="noConversion"/>
  </si>
  <si>
    <t>보건·간호·의료기술</t>
    <phoneticPr fontId="1" type="noConversion"/>
  </si>
  <si>
    <t>행정·사회복지·간호</t>
    <phoneticPr fontId="1" type="noConversion"/>
  </si>
  <si>
    <t>행정·보건·식품위생</t>
    <phoneticPr fontId="1" type="noConversion"/>
  </si>
  <si>
    <t>행정·시설·공업</t>
    <phoneticPr fontId="1" type="noConversion"/>
  </si>
  <si>
    <t>운전</t>
    <phoneticPr fontId="1" type="noConversion"/>
  </si>
  <si>
    <t>사무운영</t>
    <phoneticPr fontId="1" type="noConversion"/>
  </si>
  <si>
    <t>기계운영</t>
    <phoneticPr fontId="1" type="noConversion"/>
  </si>
  <si>
    <t>통신</t>
    <phoneticPr fontId="1" type="noConversion"/>
  </si>
  <si>
    <t>간호</t>
    <phoneticPr fontId="1" type="noConversion"/>
  </si>
  <si>
    <t>공업·환경</t>
    <phoneticPr fontId="1" type="noConversion"/>
  </si>
  <si>
    <t>보건·식품위생</t>
    <phoneticPr fontId="1" type="noConversion"/>
  </si>
  <si>
    <t>행정·세무·환경</t>
    <phoneticPr fontId="1" type="noConversion"/>
  </si>
  <si>
    <t>전기운영</t>
    <phoneticPr fontId="1" type="noConversion"/>
  </si>
  <si>
    <t>행정·공업·통신</t>
    <phoneticPr fontId="1" type="noConversion"/>
  </si>
  <si>
    <t>행정·시설·사회복지</t>
    <phoneticPr fontId="1" type="noConversion"/>
  </si>
  <si>
    <t>행정·사서</t>
    <phoneticPr fontId="1" type="noConversion"/>
  </si>
  <si>
    <t>시설·공업</t>
    <phoneticPr fontId="1" type="noConversion"/>
  </si>
  <si>
    <t>열관리운영</t>
    <phoneticPr fontId="1" type="noConversion"/>
  </si>
  <si>
    <t>별정·행정·시설</t>
    <phoneticPr fontId="1" type="noConversion"/>
  </si>
  <si>
    <t>총계</t>
    <phoneticPr fontId="1" type="noConversion"/>
  </si>
  <si>
    <t>별정직 계</t>
    <phoneticPr fontId="1" type="noConversion"/>
  </si>
  <si>
    <t>일반직 계</t>
    <phoneticPr fontId="1" type="noConversion"/>
  </si>
  <si>
    <t>3급 소계</t>
    <phoneticPr fontId="1" type="noConversion"/>
  </si>
  <si>
    <t>4급 소계</t>
    <phoneticPr fontId="1" type="noConversion"/>
  </si>
  <si>
    <t>5급 소계</t>
    <phoneticPr fontId="1" type="noConversion"/>
  </si>
  <si>
    <t>6급 소계</t>
    <phoneticPr fontId="1" type="noConversion"/>
  </si>
  <si>
    <t>7급 소계</t>
    <phoneticPr fontId="1" type="noConversion"/>
  </si>
  <si>
    <t>8급 소계</t>
    <phoneticPr fontId="1" type="noConversion"/>
  </si>
  <si>
    <t>9급 소계</t>
    <phoneticPr fontId="1" type="noConversion"/>
  </si>
  <si>
    <t>5급 상당 소계</t>
    <phoneticPr fontId="1" type="noConversion"/>
  </si>
  <si>
    <t>7급 상당 소계</t>
    <phoneticPr fontId="1" type="noConversion"/>
  </si>
  <si>
    <t>계</t>
    <phoneticPr fontId="1" type="noConversion"/>
  </si>
  <si>
    <t>구본청</t>
    <phoneticPr fontId="1" type="noConversion"/>
  </si>
  <si>
    <t>의회사무국</t>
    <phoneticPr fontId="1" type="noConversion"/>
  </si>
  <si>
    <t xml:space="preserve">                        기관별
  직렬별</t>
    <phoneticPr fontId="1" type="noConversion"/>
  </si>
  <si>
    <t>행정·녹지·시설</t>
    <phoneticPr fontId="1" type="noConversion"/>
  </si>
  <si>
    <t>녹지</t>
    <phoneticPr fontId="1" type="noConversion"/>
  </si>
  <si>
    <t>통신</t>
    <phoneticPr fontId="1" type="noConversion"/>
  </si>
  <si>
    <t>행정·시설·사회복지</t>
    <phoneticPr fontId="1" type="noConversion"/>
  </si>
  <si>
    <t>직속기관</t>
    <phoneticPr fontId="1" type="noConversion"/>
  </si>
  <si>
    <t>보건·식품위생</t>
    <phoneticPr fontId="1" type="noConversion"/>
  </si>
  <si>
    <t>행정·보건</t>
    <phoneticPr fontId="1" type="noConversion"/>
  </si>
  <si>
    <t>동</t>
    <phoneticPr fontId="1" type="noConversion"/>
  </si>
  <si>
    <t>연구직 계</t>
    <phoneticPr fontId="1" type="noConversion"/>
  </si>
  <si>
    <t>기록연구사</t>
    <phoneticPr fontId="1" type="noConversion"/>
  </si>
  <si>
    <t>［별표1］</t>
    <phoneticPr fontId="1" type="noConversion"/>
  </si>
  <si>
    <t>행정·시설</t>
    <phoneticPr fontId="1" type="noConversion"/>
  </si>
  <si>
    <t>수의</t>
    <phoneticPr fontId="1" type="noConversion"/>
  </si>
  <si>
    <t>행정·보건·의료기술</t>
    <phoneticPr fontId="1" type="noConversion"/>
  </si>
  <si>
    <r>
      <rPr>
        <b/>
        <sz val="18"/>
        <rFont val="맑은 고딕"/>
        <family val="3"/>
        <charset val="129"/>
        <scheme val="minor"/>
      </rPr>
      <t>정원관리 기관별 직급·직렬별 정원표</t>
    </r>
    <r>
      <rPr>
        <b/>
        <sz val="14"/>
        <rFont val="맑은 고딕"/>
        <family val="3"/>
        <charset val="129"/>
        <scheme val="minor"/>
      </rPr>
      <t xml:space="preserve"> (제2조 관련)</t>
    </r>
    <phoneticPr fontId="1" type="noConversion"/>
  </si>
  <si>
    <r>
      <t>간호</t>
    </r>
    <r>
      <rPr>
        <sz val="11"/>
        <rFont val="맑은 고딕"/>
        <family val="3"/>
        <charset val="129"/>
      </rPr>
      <t>∙의료기술</t>
    </r>
    <phoneticPr fontId="1" type="noConversion"/>
  </si>
  <si>
    <t>행정·사회복지</t>
    <phoneticPr fontId="1" type="noConversion"/>
  </si>
  <si>
    <r>
      <t>행정</t>
    </r>
    <r>
      <rPr>
        <sz val="11"/>
        <rFont val="맑은 고딕"/>
        <family val="3"/>
        <charset val="129"/>
      </rPr>
      <t>·</t>
    </r>
    <r>
      <rPr>
        <sz val="11"/>
        <rFont val="맑은 고딕"/>
        <family val="3"/>
        <charset val="129"/>
        <scheme val="minor"/>
      </rPr>
      <t>시설</t>
    </r>
    <phoneticPr fontId="1" type="noConversion"/>
  </si>
  <si>
    <t>6급 상당 소계</t>
    <phoneticPr fontId="1" type="noConversion"/>
  </si>
  <si>
    <t>별정·행정</t>
    <phoneticPr fontId="1" type="noConversion"/>
  </si>
  <si>
    <t>비서</t>
    <phoneticPr fontId="1" type="noConversion"/>
  </si>
  <si>
    <t>비서</t>
    <phoneticPr fontId="1" type="noConversion"/>
  </si>
  <si>
    <t>행정·시설·사회복지</t>
    <phoneticPr fontId="1" type="noConversion"/>
  </si>
  <si>
    <t>보건·간호</t>
    <phoneticPr fontId="1" type="noConversion"/>
  </si>
  <si>
    <t>행정·녹지</t>
    <phoneticPr fontId="1" type="noConversion"/>
  </si>
  <si>
    <t>행정·보건·간호</t>
    <phoneticPr fontId="1" type="noConversion"/>
  </si>
  <si>
    <t>행정·세무·시설·사회복지</t>
    <phoneticPr fontId="1" type="noConversion"/>
  </si>
  <si>
    <t>행정·보건·간호·의료기술</t>
    <phoneticPr fontId="1" type="noConversion"/>
  </si>
  <si>
    <r>
      <t>행정</t>
    </r>
    <r>
      <rPr>
        <sz val="11"/>
        <rFont val="맑은 고딕"/>
        <family val="3"/>
        <charset val="129"/>
      </rPr>
      <t>·</t>
    </r>
    <r>
      <rPr>
        <sz val="11"/>
        <rFont val="맑은 고딕"/>
        <family val="3"/>
        <charset val="129"/>
        <scheme val="minor"/>
      </rPr>
      <t>환경</t>
    </r>
    <phoneticPr fontId="1" type="noConversion"/>
  </si>
  <si>
    <r>
      <t>행정</t>
    </r>
    <r>
      <rPr>
        <sz val="11"/>
        <rFont val="맑은 고딕"/>
        <family val="3"/>
        <charset val="129"/>
      </rPr>
      <t>·</t>
    </r>
    <r>
      <rPr>
        <sz val="11"/>
        <rFont val="맑은 고딕"/>
        <family val="3"/>
        <charset val="129"/>
        <scheme val="minor"/>
      </rPr>
      <t>전산</t>
    </r>
    <phoneticPr fontId="1" type="noConversion"/>
  </si>
  <si>
    <t>시설·방재안전</t>
    <phoneticPr fontId="1" type="noConversion"/>
  </si>
  <si>
    <t>행정·공업</t>
    <phoneticPr fontId="1" type="noConversion"/>
  </si>
  <si>
    <t>행정·환경</t>
    <phoneticPr fontId="1" type="noConversion"/>
  </si>
  <si>
    <t>사회복지·보건·의료기술</t>
    <phoneticPr fontId="1" type="noConversion"/>
  </si>
  <si>
    <t>행정</t>
    <phoneticPr fontId="1" type="noConversion"/>
  </si>
  <si>
    <t>행정·사회복지</t>
    <phoneticPr fontId="1" type="noConversion"/>
  </si>
  <si>
    <t>행정·기술</t>
    <phoneticPr fontId="1" type="noConversion"/>
  </si>
  <si>
    <t>기술</t>
    <phoneticPr fontId="1" type="noConversion"/>
  </si>
  <si>
    <t>행정·시설·공업</t>
    <phoneticPr fontId="1" type="noConversion"/>
  </si>
  <si>
    <t>시설</t>
    <phoneticPr fontId="1" type="noConversion"/>
  </si>
  <si>
    <t>행정·녹지·간호</t>
    <phoneticPr fontId="1" type="noConversion"/>
  </si>
  <si>
    <t>행정·사회복지·보건·간호</t>
    <phoneticPr fontId="1" type="noConversion"/>
  </si>
  <si>
    <t>사회복지·보건·간호·의료기술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</si>
</sst>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41" fontId="3" fillId="2" borderId="1" xfId="1" applyFont="1" applyFill="1" applyBorder="1" applyAlignment="1">
      <alignment horizontal="center" vertical="center"/>
    </xf>
    <xf numFmtId="41" fontId="3" fillId="2" borderId="6" xfId="1" applyFont="1" applyFill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41" fontId="2" fillId="0" borderId="6" xfId="1" applyFont="1" applyBorder="1" applyAlignment="1">
      <alignment horizontal="center" vertical="center"/>
    </xf>
    <xf numFmtId="41" fontId="3" fillId="4" borderId="1" xfId="1" applyFont="1" applyFill="1" applyBorder="1" applyAlignment="1">
      <alignment horizontal="center" vertical="center"/>
    </xf>
    <xf numFmtId="41" fontId="3" fillId="4" borderId="6" xfId="1" applyFont="1" applyFill="1" applyBorder="1" applyAlignment="1">
      <alignment horizontal="center" vertical="center"/>
    </xf>
    <xf numFmtId="41" fontId="3" fillId="5" borderId="1" xfId="1" applyFont="1" applyFill="1" applyBorder="1" applyAlignment="1">
      <alignment horizontal="center" vertical="center"/>
    </xf>
    <xf numFmtId="41" fontId="3" fillId="5" borderId="6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center" vertical="center"/>
    </xf>
    <xf numFmtId="41" fontId="2" fillId="0" borderId="6" xfId="1" applyFont="1" applyFill="1" applyBorder="1" applyAlignment="1">
      <alignment horizontal="center" vertical="center"/>
    </xf>
    <xf numFmtId="41" fontId="2" fillId="0" borderId="8" xfId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9" fillId="0" borderId="5" xfId="0" applyFont="1" applyBorder="1" applyAlignment="1">
      <alignment vertical="center"/>
    </xf>
    <xf numFmtId="41" fontId="9" fillId="0" borderId="1" xfId="1" applyFont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8"/>
  <sheetViews>
    <sheetView tabSelected="1" workbookViewId="0">
      <pane ySplit="4" topLeftCell="A5" activePane="bottomLeft" state="frozen"/>
      <selection pane="bottomLeft" activeCell="B2" sqref="B2:G2"/>
    </sheetView>
  </sheetViews>
  <sheetFormatPr defaultRowHeight="16.5"/>
  <cols>
    <col min="1" max="1" width="1.375" style="25" customWidth="1"/>
    <col min="2" max="2" width="24.125" style="24" customWidth="1"/>
    <col min="3" max="7" width="11.625" style="24" customWidth="1"/>
    <col min="8" max="8" width="8.75" style="24"/>
    <col min="9" max="16384" width="9" style="25"/>
  </cols>
  <sheetData>
    <row r="1" spans="2:9">
      <c r="B1" s="23" t="s">
        <v>74</v>
      </c>
    </row>
    <row r="2" spans="2:9" ht="26.25">
      <c r="B2" s="30" t="s">
        <v>78</v>
      </c>
      <c r="C2" s="30"/>
      <c r="D2" s="30"/>
      <c r="E2" s="30"/>
      <c r="F2" s="30"/>
      <c r="G2" s="30"/>
    </row>
    <row r="3" spans="2:9" ht="17.25" thickBot="1"/>
    <row r="4" spans="2:9" ht="33">
      <c r="B4" s="1" t="s">
        <v>63</v>
      </c>
      <c r="C4" s="2" t="s">
        <v>60</v>
      </c>
      <c r="D4" s="2" t="s">
        <v>61</v>
      </c>
      <c r="E4" s="2" t="s">
        <v>62</v>
      </c>
      <c r="F4" s="3" t="s">
        <v>68</v>
      </c>
      <c r="G4" s="4" t="s">
        <v>71</v>
      </c>
    </row>
    <row r="5" spans="2:9" ht="19.899999999999999" customHeight="1">
      <c r="B5" s="7" t="s">
        <v>48</v>
      </c>
      <c r="C5" s="11">
        <f>SUM(D5:G5)</f>
        <v>1102</v>
      </c>
      <c r="D5" s="11">
        <f>D6+D7+D154+D156</f>
        <v>642</v>
      </c>
      <c r="E5" s="11">
        <f>E6+E7+E154+E156</f>
        <v>19</v>
      </c>
      <c r="F5" s="11">
        <f>F6+F7+F154+F156</f>
        <v>105</v>
      </c>
      <c r="G5" s="12">
        <f>G6+G7+G154+G156</f>
        <v>336</v>
      </c>
    </row>
    <row r="6" spans="2:9" ht="19.899999999999999" customHeight="1">
      <c r="B6" s="5" t="s">
        <v>0</v>
      </c>
      <c r="C6" s="13">
        <f t="shared" ref="C6:C9" si="0">SUM(D6:G6)</f>
        <v>1</v>
      </c>
      <c r="D6" s="13">
        <v>1</v>
      </c>
      <c r="E6" s="13"/>
      <c r="F6" s="13"/>
      <c r="G6" s="14"/>
    </row>
    <row r="7" spans="2:9" ht="19.899999999999999" customHeight="1">
      <c r="B7" s="8" t="s">
        <v>50</v>
      </c>
      <c r="C7" s="15">
        <f t="shared" si="0"/>
        <v>1094</v>
      </c>
      <c r="D7" s="15">
        <f>D8+D10+D14+D31+D69+D101+D133</f>
        <v>635</v>
      </c>
      <c r="E7" s="15">
        <f>E8+E10+E14+E31+E69+E101+E133</f>
        <v>18</v>
      </c>
      <c r="F7" s="15">
        <f>F8+F10+F14+F31+F69+F101+F133</f>
        <v>105</v>
      </c>
      <c r="G7" s="16">
        <f>G8+G10+G14+G31+G69+G101+G133</f>
        <v>336</v>
      </c>
    </row>
    <row r="8" spans="2:9" ht="19.899999999999999" customHeight="1">
      <c r="B8" s="9" t="s">
        <v>51</v>
      </c>
      <c r="C8" s="17">
        <f>SUM(D8:G8)</f>
        <v>1</v>
      </c>
      <c r="D8" s="17">
        <f t="shared" ref="D8:G8" si="1">D9</f>
        <v>1</v>
      </c>
      <c r="E8" s="17">
        <f t="shared" si="1"/>
        <v>0</v>
      </c>
      <c r="F8" s="17">
        <f t="shared" si="1"/>
        <v>0</v>
      </c>
      <c r="G8" s="18">
        <f t="shared" si="1"/>
        <v>0</v>
      </c>
    </row>
    <row r="9" spans="2:9" ht="19.899999999999999" customHeight="1">
      <c r="B9" s="5" t="s">
        <v>1</v>
      </c>
      <c r="C9" s="13">
        <f t="shared" si="0"/>
        <v>1</v>
      </c>
      <c r="D9" s="13">
        <v>1</v>
      </c>
      <c r="E9" s="13"/>
      <c r="F9" s="13"/>
      <c r="G9" s="14"/>
    </row>
    <row r="10" spans="2:9" ht="19.899999999999999" customHeight="1">
      <c r="B10" s="9" t="s">
        <v>52</v>
      </c>
      <c r="C10" s="17">
        <f>SUM(D10:G10)</f>
        <v>7</v>
      </c>
      <c r="D10" s="17">
        <f>SUM(D11:D13)</f>
        <v>5</v>
      </c>
      <c r="E10" s="17">
        <f>SUM(E11:E13)</f>
        <v>1</v>
      </c>
      <c r="F10" s="17">
        <f>SUM(F11:F13)</f>
        <v>1</v>
      </c>
      <c r="G10" s="18">
        <f>SUM(G11:G13)</f>
        <v>0</v>
      </c>
      <c r="I10" s="24"/>
    </row>
    <row r="11" spans="2:9" ht="19.899999999999999" customHeight="1">
      <c r="B11" s="5" t="s">
        <v>98</v>
      </c>
      <c r="C11" s="13">
        <f t="shared" ref="C11:C30" si="2">SUM(D11:G11)</f>
        <v>3</v>
      </c>
      <c r="D11" s="13">
        <v>2</v>
      </c>
      <c r="E11" s="13">
        <v>1</v>
      </c>
      <c r="F11" s="13"/>
      <c r="G11" s="14"/>
    </row>
    <row r="12" spans="2:9" ht="19.899999999999999" customHeight="1">
      <c r="B12" s="5" t="s">
        <v>101</v>
      </c>
      <c r="C12" s="13">
        <f>SUM(D12:G12)</f>
        <v>2</v>
      </c>
      <c r="D12" s="13">
        <v>1</v>
      </c>
      <c r="E12" s="13"/>
      <c r="F12" s="13">
        <v>1</v>
      </c>
      <c r="G12" s="14"/>
    </row>
    <row r="13" spans="2:9" ht="19.899999999999999" customHeight="1">
      <c r="B13" s="5" t="s">
        <v>100</v>
      </c>
      <c r="C13" s="13">
        <f t="shared" si="2"/>
        <v>2</v>
      </c>
      <c r="D13" s="13">
        <v>2</v>
      </c>
      <c r="E13" s="13"/>
      <c r="F13" s="13"/>
      <c r="G13" s="14"/>
    </row>
    <row r="14" spans="2:9" ht="19.899999999999999" customHeight="1">
      <c r="B14" s="9" t="s">
        <v>53</v>
      </c>
      <c r="C14" s="17">
        <f>SUM(D14:G14)</f>
        <v>65</v>
      </c>
      <c r="D14" s="17">
        <f>SUM(D15:D30)</f>
        <v>34</v>
      </c>
      <c r="E14" s="17">
        <f>SUM(E15:E30)</f>
        <v>1</v>
      </c>
      <c r="F14" s="17">
        <f>SUM(F15:F30)</f>
        <v>9</v>
      </c>
      <c r="G14" s="18">
        <f>SUM(G15:G30)</f>
        <v>21</v>
      </c>
    </row>
    <row r="15" spans="2:9" ht="19.899999999999999" customHeight="1">
      <c r="B15" s="5" t="s">
        <v>1</v>
      </c>
      <c r="C15" s="13">
        <f>SUM(D15:G15)</f>
        <v>26</v>
      </c>
      <c r="D15" s="19">
        <v>20</v>
      </c>
      <c r="E15" s="19">
        <v>1</v>
      </c>
      <c r="F15" s="19"/>
      <c r="G15" s="20">
        <v>5</v>
      </c>
    </row>
    <row r="16" spans="2:9" ht="19.899999999999999" customHeight="1">
      <c r="B16" s="5" t="s">
        <v>103</v>
      </c>
      <c r="C16" s="13">
        <f>SUM(D16:G16)</f>
        <v>1</v>
      </c>
      <c r="D16" s="19">
        <v>1</v>
      </c>
      <c r="E16" s="19"/>
      <c r="F16" s="19"/>
      <c r="G16" s="20"/>
    </row>
    <row r="17" spans="2:7" ht="19.899999999999999" customHeight="1">
      <c r="B17" s="5" t="s">
        <v>3</v>
      </c>
      <c r="C17" s="13">
        <f t="shared" si="2"/>
        <v>5</v>
      </c>
      <c r="D17" s="19"/>
      <c r="E17" s="19"/>
      <c r="F17" s="19">
        <v>5</v>
      </c>
      <c r="G17" s="20"/>
    </row>
    <row r="18" spans="2:7" ht="19.899999999999999" customHeight="1">
      <c r="B18" s="5" t="s">
        <v>99</v>
      </c>
      <c r="C18" s="13">
        <f t="shared" si="2"/>
        <v>7</v>
      </c>
      <c r="D18" s="19">
        <v>4</v>
      </c>
      <c r="E18" s="19"/>
      <c r="F18" s="19"/>
      <c r="G18" s="20">
        <v>3</v>
      </c>
    </row>
    <row r="19" spans="2:7" ht="19.899999999999999" customHeight="1">
      <c r="B19" s="5" t="s">
        <v>5</v>
      </c>
      <c r="C19" s="13">
        <f t="shared" si="2"/>
        <v>1</v>
      </c>
      <c r="D19" s="19"/>
      <c r="E19" s="19"/>
      <c r="F19" s="19"/>
      <c r="G19" s="20">
        <v>1</v>
      </c>
    </row>
    <row r="20" spans="2:7" ht="19.899999999999999" customHeight="1">
      <c r="B20" s="5" t="s">
        <v>6</v>
      </c>
      <c r="C20" s="13">
        <f t="shared" si="2"/>
        <v>9</v>
      </c>
      <c r="D20" s="19">
        <v>6</v>
      </c>
      <c r="E20" s="19"/>
      <c r="F20" s="19"/>
      <c r="G20" s="20">
        <v>3</v>
      </c>
    </row>
    <row r="21" spans="2:7" ht="19.899999999999999" customHeight="1">
      <c r="B21" s="5" t="s">
        <v>8</v>
      </c>
      <c r="C21" s="13">
        <f t="shared" si="2"/>
        <v>1</v>
      </c>
      <c r="D21" s="19">
        <v>1</v>
      </c>
      <c r="E21" s="19"/>
      <c r="F21" s="19"/>
      <c r="G21" s="20"/>
    </row>
    <row r="22" spans="2:7" ht="19.899999999999999" customHeight="1">
      <c r="B22" s="5" t="s">
        <v>9</v>
      </c>
      <c r="C22" s="13">
        <f t="shared" si="2"/>
        <v>3</v>
      </c>
      <c r="D22" s="19"/>
      <c r="E22" s="19"/>
      <c r="F22" s="19">
        <v>1</v>
      </c>
      <c r="G22" s="20">
        <v>2</v>
      </c>
    </row>
    <row r="23" spans="2:7" ht="19.899999999999999" customHeight="1">
      <c r="B23" s="5" t="s">
        <v>10</v>
      </c>
      <c r="C23" s="13">
        <f t="shared" si="2"/>
        <v>1</v>
      </c>
      <c r="D23" s="19"/>
      <c r="E23" s="19"/>
      <c r="F23" s="19"/>
      <c r="G23" s="20">
        <v>1</v>
      </c>
    </row>
    <row r="24" spans="2:7" ht="19.899999999999999" customHeight="1">
      <c r="B24" s="5" t="s">
        <v>43</v>
      </c>
      <c r="C24" s="13">
        <f t="shared" si="2"/>
        <v>3</v>
      </c>
      <c r="D24" s="19"/>
      <c r="E24" s="19"/>
      <c r="F24" s="19"/>
      <c r="G24" s="20">
        <v>3</v>
      </c>
    </row>
    <row r="25" spans="2:7" ht="19.899999999999999" customHeight="1">
      <c r="B25" s="5" t="s">
        <v>102</v>
      </c>
      <c r="C25" s="13">
        <f t="shared" si="2"/>
        <v>1</v>
      </c>
      <c r="D25" s="19">
        <v>1</v>
      </c>
      <c r="E25" s="19"/>
      <c r="F25" s="19"/>
      <c r="G25" s="20"/>
    </row>
    <row r="26" spans="2:7" ht="19.899999999999999" customHeight="1">
      <c r="B26" s="5" t="s">
        <v>11</v>
      </c>
      <c r="C26" s="13">
        <f t="shared" si="2"/>
        <v>1</v>
      </c>
      <c r="D26" s="19"/>
      <c r="E26" s="19"/>
      <c r="F26" s="19"/>
      <c r="G26" s="20">
        <v>1</v>
      </c>
    </row>
    <row r="27" spans="2:7" ht="19.899999999999999" customHeight="1">
      <c r="B27" s="5" t="s">
        <v>12</v>
      </c>
      <c r="C27" s="13">
        <f t="shared" si="2"/>
        <v>1</v>
      </c>
      <c r="D27" s="19">
        <v>1</v>
      </c>
      <c r="E27" s="19"/>
      <c r="F27" s="19"/>
      <c r="G27" s="20"/>
    </row>
    <row r="28" spans="2:7" ht="19.899999999999999" customHeight="1">
      <c r="B28" s="5" t="s">
        <v>104</v>
      </c>
      <c r="C28" s="13">
        <f t="shared" si="2"/>
        <v>1</v>
      </c>
      <c r="D28" s="19"/>
      <c r="E28" s="19"/>
      <c r="F28" s="19"/>
      <c r="G28" s="20">
        <v>1</v>
      </c>
    </row>
    <row r="29" spans="2:7" ht="19.899999999999999" customHeight="1">
      <c r="B29" s="5" t="s">
        <v>105</v>
      </c>
      <c r="C29" s="13">
        <f t="shared" si="2"/>
        <v>2</v>
      </c>
      <c r="D29" s="19"/>
      <c r="E29" s="19"/>
      <c r="F29" s="19">
        <v>1</v>
      </c>
      <c r="G29" s="20">
        <v>1</v>
      </c>
    </row>
    <row r="30" spans="2:7" ht="19.899999999999999" customHeight="1">
      <c r="B30" s="5" t="s">
        <v>13</v>
      </c>
      <c r="C30" s="13">
        <f t="shared" si="2"/>
        <v>2</v>
      </c>
      <c r="D30" s="19"/>
      <c r="E30" s="19"/>
      <c r="F30" s="19">
        <v>2</v>
      </c>
      <c r="G30" s="20"/>
    </row>
    <row r="31" spans="2:7" ht="19.899999999999999" customHeight="1">
      <c r="B31" s="9" t="s">
        <v>54</v>
      </c>
      <c r="C31" s="17">
        <f>SUM(D31:G31)</f>
        <v>257</v>
      </c>
      <c r="D31" s="17">
        <f>SUM(D32:D68)</f>
        <v>183</v>
      </c>
      <c r="E31" s="17">
        <f>SUM(E32:E68)</f>
        <v>5</v>
      </c>
      <c r="F31" s="17">
        <f>SUM(F32:F68)</f>
        <v>23</v>
      </c>
      <c r="G31" s="18">
        <f>SUM(G32:G68)</f>
        <v>46</v>
      </c>
    </row>
    <row r="32" spans="2:7" ht="19.899999999999999" customHeight="1">
      <c r="B32" s="5" t="s">
        <v>1</v>
      </c>
      <c r="C32" s="13">
        <f t="shared" ref="C32:C68" si="3">SUM(D32:G32)</f>
        <v>107</v>
      </c>
      <c r="D32" s="19">
        <v>81</v>
      </c>
      <c r="E32" s="19">
        <v>5</v>
      </c>
      <c r="F32" s="19"/>
      <c r="G32" s="20">
        <v>21</v>
      </c>
    </row>
    <row r="33" spans="2:7" ht="19.899999999999999" customHeight="1">
      <c r="B33" s="5" t="s">
        <v>14</v>
      </c>
      <c r="C33" s="13">
        <f t="shared" si="3"/>
        <v>3</v>
      </c>
      <c r="D33" s="19">
        <v>3</v>
      </c>
      <c r="E33" s="19"/>
      <c r="F33" s="19"/>
      <c r="G33" s="20"/>
    </row>
    <row r="34" spans="2:7" ht="19.899999999999999" customHeight="1">
      <c r="B34" s="5" t="s">
        <v>2</v>
      </c>
      <c r="C34" s="13">
        <f t="shared" si="3"/>
        <v>16</v>
      </c>
      <c r="D34" s="19">
        <v>16</v>
      </c>
      <c r="E34" s="19"/>
      <c r="F34" s="19"/>
      <c r="G34" s="20"/>
    </row>
    <row r="35" spans="2:7" ht="19.899999999999999" customHeight="1">
      <c r="B35" s="5" t="s">
        <v>15</v>
      </c>
      <c r="C35" s="13">
        <f t="shared" si="3"/>
        <v>1</v>
      </c>
      <c r="D35" s="19"/>
      <c r="E35" s="19"/>
      <c r="F35" s="19">
        <v>1</v>
      </c>
      <c r="G35" s="20"/>
    </row>
    <row r="36" spans="2:7" ht="19.899999999999999" customHeight="1">
      <c r="B36" s="5" t="s">
        <v>16</v>
      </c>
      <c r="C36" s="13">
        <f t="shared" si="3"/>
        <v>1</v>
      </c>
      <c r="D36" s="19">
        <v>1</v>
      </c>
      <c r="E36" s="19"/>
      <c r="F36" s="19"/>
      <c r="G36" s="20"/>
    </row>
    <row r="37" spans="2:7" ht="19.899999999999999" customHeight="1">
      <c r="B37" s="5" t="s">
        <v>17</v>
      </c>
      <c r="C37" s="13">
        <f t="shared" si="3"/>
        <v>1</v>
      </c>
      <c r="D37" s="19">
        <v>1</v>
      </c>
      <c r="E37" s="19"/>
      <c r="F37" s="19"/>
      <c r="G37" s="20"/>
    </row>
    <row r="38" spans="2:7" ht="19.899999999999999" customHeight="1">
      <c r="B38" s="5" t="s">
        <v>18</v>
      </c>
      <c r="C38" s="13">
        <f t="shared" si="3"/>
        <v>1</v>
      </c>
      <c r="D38" s="19">
        <v>1</v>
      </c>
      <c r="E38" s="19"/>
      <c r="F38" s="19"/>
      <c r="G38" s="20"/>
    </row>
    <row r="39" spans="2:7" ht="19.899999999999999" customHeight="1">
      <c r="B39" s="5" t="s">
        <v>19</v>
      </c>
      <c r="C39" s="13">
        <f t="shared" si="3"/>
        <v>16</v>
      </c>
      <c r="D39" s="19">
        <v>16</v>
      </c>
      <c r="E39" s="19"/>
      <c r="F39" s="19"/>
      <c r="G39" s="20"/>
    </row>
    <row r="40" spans="2:7" ht="19.899999999999999" customHeight="1">
      <c r="B40" s="5" t="s">
        <v>20</v>
      </c>
      <c r="C40" s="13">
        <f t="shared" si="3"/>
        <v>5</v>
      </c>
      <c r="D40" s="19">
        <v>5</v>
      </c>
      <c r="E40" s="19"/>
      <c r="F40" s="19"/>
      <c r="G40" s="20"/>
    </row>
    <row r="41" spans="2:7" ht="19.899999999999999" customHeight="1">
      <c r="B41" s="5" t="s">
        <v>22</v>
      </c>
      <c r="C41" s="13">
        <f t="shared" si="3"/>
        <v>1</v>
      </c>
      <c r="D41" s="19">
        <v>1</v>
      </c>
      <c r="E41" s="19"/>
      <c r="F41" s="19"/>
      <c r="G41" s="20"/>
    </row>
    <row r="42" spans="2:7" ht="19.899999999999999" customHeight="1">
      <c r="B42" s="5" t="s">
        <v>23</v>
      </c>
      <c r="C42" s="13">
        <f t="shared" si="3"/>
        <v>6</v>
      </c>
      <c r="D42" s="19">
        <v>6</v>
      </c>
      <c r="E42" s="19"/>
      <c r="F42" s="19"/>
      <c r="G42" s="20"/>
    </row>
    <row r="43" spans="2:7" ht="19.899999999999999" customHeight="1">
      <c r="B43" s="5" t="s">
        <v>9</v>
      </c>
      <c r="C43" s="13">
        <f t="shared" si="3"/>
        <v>3</v>
      </c>
      <c r="D43" s="19"/>
      <c r="E43" s="19"/>
      <c r="F43" s="19">
        <v>3</v>
      </c>
      <c r="G43" s="20"/>
    </row>
    <row r="44" spans="2:7" ht="19.899999999999999" customHeight="1">
      <c r="B44" s="5" t="s">
        <v>8</v>
      </c>
      <c r="C44" s="13">
        <f t="shared" si="3"/>
        <v>3</v>
      </c>
      <c r="D44" s="19">
        <v>3</v>
      </c>
      <c r="E44" s="19"/>
      <c r="F44" s="19"/>
      <c r="G44" s="20"/>
    </row>
    <row r="45" spans="2:7" ht="19.899999999999999" customHeight="1">
      <c r="B45" s="5" t="s">
        <v>7</v>
      </c>
      <c r="C45" s="13">
        <f t="shared" si="3"/>
        <v>4</v>
      </c>
      <c r="D45" s="19">
        <v>4</v>
      </c>
      <c r="E45" s="19"/>
      <c r="F45" s="19"/>
      <c r="G45" s="20"/>
    </row>
    <row r="46" spans="2:7" ht="19.899999999999999" customHeight="1">
      <c r="B46" s="26" t="s">
        <v>6</v>
      </c>
      <c r="C46" s="27">
        <f t="shared" si="3"/>
        <v>14</v>
      </c>
      <c r="D46" s="28">
        <v>14</v>
      </c>
      <c r="E46" s="19"/>
      <c r="F46" s="19"/>
      <c r="G46" s="20"/>
    </row>
    <row r="47" spans="2:7" ht="19.899999999999999" customHeight="1">
      <c r="B47" s="5" t="s">
        <v>88</v>
      </c>
      <c r="C47" s="13">
        <f>SUM(D47:G47)</f>
        <v>1</v>
      </c>
      <c r="D47" s="19">
        <v>1</v>
      </c>
      <c r="E47" s="19"/>
      <c r="F47" s="19"/>
      <c r="G47" s="20"/>
    </row>
    <row r="48" spans="2:7" ht="19.899999999999999" customHeight="1">
      <c r="B48" s="5" t="s">
        <v>25</v>
      </c>
      <c r="C48" s="13">
        <f t="shared" si="3"/>
        <v>2</v>
      </c>
      <c r="D48" s="19">
        <v>2</v>
      </c>
      <c r="E48" s="19"/>
      <c r="F48" s="19"/>
      <c r="G48" s="20"/>
    </row>
    <row r="49" spans="2:7" ht="19.899999999999999" customHeight="1">
      <c r="B49" s="5" t="s">
        <v>26</v>
      </c>
      <c r="C49" s="13">
        <f t="shared" si="3"/>
        <v>1</v>
      </c>
      <c r="D49" s="19">
        <v>1</v>
      </c>
      <c r="E49" s="19"/>
      <c r="F49" s="19"/>
      <c r="G49" s="20"/>
    </row>
    <row r="50" spans="2:7" ht="19.899999999999999" customHeight="1">
      <c r="B50" s="5" t="s">
        <v>27</v>
      </c>
      <c r="C50" s="13">
        <f t="shared" si="3"/>
        <v>2</v>
      </c>
      <c r="D50" s="19">
        <v>1</v>
      </c>
      <c r="E50" s="19"/>
      <c r="F50" s="19"/>
      <c r="G50" s="20">
        <v>1</v>
      </c>
    </row>
    <row r="51" spans="2:7" ht="19.899999999999999" customHeight="1">
      <c r="B51" s="5" t="s">
        <v>42</v>
      </c>
      <c r="C51" s="13">
        <f t="shared" si="3"/>
        <v>1</v>
      </c>
      <c r="D51" s="19">
        <v>1</v>
      </c>
      <c r="E51" s="19"/>
      <c r="F51" s="19"/>
      <c r="G51" s="20"/>
    </row>
    <row r="52" spans="2:7" ht="19.899999999999999" customHeight="1">
      <c r="B52" s="5" t="s">
        <v>4</v>
      </c>
      <c r="C52" s="13">
        <f t="shared" si="3"/>
        <v>28</v>
      </c>
      <c r="D52" s="19">
        <v>5</v>
      </c>
      <c r="E52" s="19"/>
      <c r="F52" s="19"/>
      <c r="G52" s="20">
        <v>23</v>
      </c>
    </row>
    <row r="53" spans="2:7" ht="19.899999999999999" customHeight="1">
      <c r="B53" s="5" t="s">
        <v>86</v>
      </c>
      <c r="C53" s="13">
        <f t="shared" si="3"/>
        <v>1</v>
      </c>
      <c r="D53" s="19">
        <v>1</v>
      </c>
      <c r="E53" s="19"/>
      <c r="F53" s="19"/>
      <c r="G53" s="20"/>
    </row>
    <row r="54" spans="2:7" ht="19.899999999999999" customHeight="1">
      <c r="B54" s="5" t="s">
        <v>28</v>
      </c>
      <c r="C54" s="13">
        <f t="shared" si="3"/>
        <v>1</v>
      </c>
      <c r="D54" s="19">
        <v>1</v>
      </c>
      <c r="E54" s="19"/>
      <c r="F54" s="19"/>
      <c r="G54" s="20"/>
    </row>
    <row r="55" spans="2:7" ht="19.899999999999999" customHeight="1">
      <c r="B55" s="5" t="s">
        <v>38</v>
      </c>
      <c r="C55" s="13">
        <f t="shared" si="3"/>
        <v>1</v>
      </c>
      <c r="D55" s="19">
        <v>1</v>
      </c>
      <c r="E55" s="19"/>
      <c r="F55" s="19"/>
      <c r="G55" s="20"/>
    </row>
    <row r="56" spans="2:7" ht="19.899999999999999" customHeight="1">
      <c r="B56" s="5" t="s">
        <v>87</v>
      </c>
      <c r="C56" s="13">
        <f>SUM(D56:G56)</f>
        <v>3</v>
      </c>
      <c r="D56" s="19"/>
      <c r="E56" s="19"/>
      <c r="F56" s="28">
        <v>3</v>
      </c>
      <c r="G56" s="20"/>
    </row>
    <row r="57" spans="2:7" ht="19.899999999999999" customHeight="1">
      <c r="B57" s="5" t="s">
        <v>69</v>
      </c>
      <c r="C57" s="13">
        <f t="shared" si="3"/>
        <v>2</v>
      </c>
      <c r="D57" s="19"/>
      <c r="E57" s="19"/>
      <c r="F57" s="28">
        <v>2</v>
      </c>
      <c r="G57" s="20"/>
    </row>
    <row r="58" spans="2:7" ht="19.899999999999999" customHeight="1">
      <c r="B58" s="5" t="s">
        <v>29</v>
      </c>
      <c r="C58" s="13">
        <f t="shared" si="3"/>
        <v>9</v>
      </c>
      <c r="D58" s="19"/>
      <c r="E58" s="19"/>
      <c r="F58" s="28">
        <v>9</v>
      </c>
      <c r="G58" s="20"/>
    </row>
    <row r="59" spans="2:7" ht="19.899999999999999" customHeight="1">
      <c r="B59" s="5" t="s">
        <v>64</v>
      </c>
      <c r="C59" s="13">
        <f t="shared" si="3"/>
        <v>1</v>
      </c>
      <c r="D59" s="19">
        <v>1</v>
      </c>
      <c r="E59" s="19"/>
      <c r="F59" s="19"/>
      <c r="G59" s="20"/>
    </row>
    <row r="60" spans="2:7" ht="19.899999999999999" customHeight="1">
      <c r="B60" s="5" t="s">
        <v>30</v>
      </c>
      <c r="C60" s="13">
        <f t="shared" si="3"/>
        <v>3</v>
      </c>
      <c r="D60" s="19">
        <v>2</v>
      </c>
      <c r="E60" s="19"/>
      <c r="F60" s="19"/>
      <c r="G60" s="20">
        <v>1</v>
      </c>
    </row>
    <row r="61" spans="2:7" ht="19.899999999999999" customHeight="1">
      <c r="B61" s="5" t="s">
        <v>89</v>
      </c>
      <c r="C61" s="13">
        <f t="shared" si="3"/>
        <v>4</v>
      </c>
      <c r="D61" s="19"/>
      <c r="E61" s="19"/>
      <c r="F61" s="19">
        <v>4</v>
      </c>
      <c r="G61" s="20"/>
    </row>
    <row r="62" spans="2:7" ht="19.899999999999999" customHeight="1">
      <c r="B62" s="5" t="s">
        <v>31</v>
      </c>
      <c r="C62" s="13">
        <f t="shared" si="3"/>
        <v>1</v>
      </c>
      <c r="D62" s="19"/>
      <c r="E62" s="19"/>
      <c r="F62" s="19">
        <v>1</v>
      </c>
      <c r="G62" s="20"/>
    </row>
    <row r="63" spans="2:7" ht="19.899999999999999" customHeight="1">
      <c r="B63" s="5" t="s">
        <v>32</v>
      </c>
      <c r="C63" s="13">
        <f t="shared" si="3"/>
        <v>1</v>
      </c>
      <c r="D63" s="19">
        <v>1</v>
      </c>
      <c r="E63" s="19"/>
      <c r="F63" s="19"/>
      <c r="G63" s="20"/>
    </row>
    <row r="64" spans="2:7" ht="19.899999999999999" customHeight="1">
      <c r="B64" s="5" t="s">
        <v>11</v>
      </c>
      <c r="C64" s="13">
        <f t="shared" si="3"/>
        <v>1</v>
      </c>
      <c r="D64" s="19">
        <v>1</v>
      </c>
      <c r="E64" s="19"/>
      <c r="F64" s="19"/>
      <c r="G64" s="20"/>
    </row>
    <row r="65" spans="2:7" ht="19.899999999999999" customHeight="1">
      <c r="B65" s="5" t="s">
        <v>90</v>
      </c>
      <c r="C65" s="13">
        <f t="shared" si="3"/>
        <v>4</v>
      </c>
      <c r="D65" s="19">
        <v>4</v>
      </c>
      <c r="E65" s="19"/>
      <c r="F65" s="19"/>
      <c r="G65" s="20"/>
    </row>
    <row r="66" spans="2:7" ht="19.899999999999999" customHeight="1">
      <c r="B66" s="5" t="s">
        <v>33</v>
      </c>
      <c r="C66" s="13">
        <f t="shared" si="3"/>
        <v>5</v>
      </c>
      <c r="D66" s="19">
        <v>5</v>
      </c>
      <c r="E66" s="19"/>
      <c r="F66" s="19"/>
      <c r="G66" s="20"/>
    </row>
    <row r="67" spans="2:7" ht="19.899999999999999" customHeight="1">
      <c r="B67" s="5" t="s">
        <v>34</v>
      </c>
      <c r="C67" s="13">
        <f t="shared" si="3"/>
        <v>2</v>
      </c>
      <c r="D67" s="19">
        <v>2</v>
      </c>
      <c r="E67" s="19"/>
      <c r="F67" s="19"/>
      <c r="G67" s="20"/>
    </row>
    <row r="68" spans="2:7" ht="19.899999999999999" customHeight="1">
      <c r="B68" s="5" t="s">
        <v>35</v>
      </c>
      <c r="C68" s="13">
        <f t="shared" si="3"/>
        <v>1</v>
      </c>
      <c r="D68" s="19">
        <v>1</v>
      </c>
      <c r="E68" s="19"/>
      <c r="F68" s="19"/>
      <c r="G68" s="20"/>
    </row>
    <row r="69" spans="2:7" ht="19.899999999999999" customHeight="1">
      <c r="B69" s="9" t="s">
        <v>55</v>
      </c>
      <c r="C69" s="17">
        <f>SUM(D69:G69)</f>
        <v>310</v>
      </c>
      <c r="D69" s="17">
        <f>SUM(D70:D100)</f>
        <v>208</v>
      </c>
      <c r="E69" s="17">
        <f>SUM(E70:E100)</f>
        <v>9</v>
      </c>
      <c r="F69" s="17">
        <f>SUM(F70:F100)</f>
        <v>27</v>
      </c>
      <c r="G69" s="18">
        <f>SUM(G70:G100)</f>
        <v>66</v>
      </c>
    </row>
    <row r="70" spans="2:7" ht="19.899999999999999" customHeight="1">
      <c r="B70" s="5" t="s">
        <v>1</v>
      </c>
      <c r="C70" s="13">
        <f t="shared" ref="C70:C100" si="4">SUM(D70:G70)</f>
        <v>129</v>
      </c>
      <c r="D70" s="19">
        <v>73</v>
      </c>
      <c r="E70" s="19">
        <v>5</v>
      </c>
      <c r="F70" s="19">
        <v>3</v>
      </c>
      <c r="G70" s="20">
        <v>48</v>
      </c>
    </row>
    <row r="71" spans="2:7" ht="19.899999999999999" customHeight="1">
      <c r="B71" s="5" t="s">
        <v>14</v>
      </c>
      <c r="C71" s="13">
        <f t="shared" si="4"/>
        <v>3</v>
      </c>
      <c r="D71" s="19">
        <v>3</v>
      </c>
      <c r="E71" s="19"/>
      <c r="F71" s="19"/>
      <c r="G71" s="20"/>
    </row>
    <row r="72" spans="2:7" ht="19.899999999999999" customHeight="1">
      <c r="B72" s="5" t="s">
        <v>2</v>
      </c>
      <c r="C72" s="13">
        <f t="shared" si="4"/>
        <v>38</v>
      </c>
      <c r="D72" s="19">
        <v>38</v>
      </c>
      <c r="E72" s="19"/>
      <c r="F72" s="19"/>
      <c r="G72" s="20"/>
    </row>
    <row r="73" spans="2:7" ht="19.899999999999999" customHeight="1">
      <c r="B73" s="5" t="s">
        <v>15</v>
      </c>
      <c r="C73" s="13">
        <f t="shared" si="4"/>
        <v>6</v>
      </c>
      <c r="D73" s="19"/>
      <c r="E73" s="19"/>
      <c r="F73" s="19">
        <v>6</v>
      </c>
      <c r="G73" s="20"/>
    </row>
    <row r="74" spans="2:7" ht="19.899999999999999" customHeight="1">
      <c r="B74" s="5" t="s">
        <v>21</v>
      </c>
      <c r="C74" s="13">
        <f t="shared" si="4"/>
        <v>3</v>
      </c>
      <c r="D74" s="19"/>
      <c r="E74" s="19"/>
      <c r="F74" s="19">
        <v>3</v>
      </c>
      <c r="G74" s="20"/>
    </row>
    <row r="75" spans="2:7" ht="19.899999999999999" customHeight="1">
      <c r="B75" s="5" t="s">
        <v>16</v>
      </c>
      <c r="C75" s="13">
        <f t="shared" si="4"/>
        <v>4</v>
      </c>
      <c r="D75" s="19">
        <v>4</v>
      </c>
      <c r="E75" s="19"/>
      <c r="F75" s="19"/>
      <c r="G75" s="20"/>
    </row>
    <row r="76" spans="2:7" ht="19.899999999999999" customHeight="1">
      <c r="B76" s="5" t="s">
        <v>36</v>
      </c>
      <c r="C76" s="13">
        <f t="shared" si="4"/>
        <v>2</v>
      </c>
      <c r="D76" s="19">
        <v>2</v>
      </c>
      <c r="E76" s="19"/>
      <c r="F76" s="19"/>
      <c r="G76" s="20"/>
    </row>
    <row r="77" spans="2:7" ht="19.899999999999999" customHeight="1">
      <c r="B77" s="5" t="s">
        <v>17</v>
      </c>
      <c r="C77" s="13">
        <f t="shared" si="4"/>
        <v>8</v>
      </c>
      <c r="D77" s="19">
        <v>8</v>
      </c>
      <c r="E77" s="19"/>
      <c r="F77" s="19"/>
      <c r="G77" s="20"/>
    </row>
    <row r="78" spans="2:7" ht="19.899999999999999" customHeight="1">
      <c r="B78" s="5" t="s">
        <v>37</v>
      </c>
      <c r="C78" s="13">
        <f t="shared" si="4"/>
        <v>3</v>
      </c>
      <c r="D78" s="19"/>
      <c r="E78" s="19"/>
      <c r="F78" s="19">
        <v>3</v>
      </c>
      <c r="G78" s="20"/>
    </row>
    <row r="79" spans="2:7" ht="19.899999999999999" customHeight="1">
      <c r="B79" s="5" t="s">
        <v>18</v>
      </c>
      <c r="C79" s="13">
        <f t="shared" si="4"/>
        <v>5</v>
      </c>
      <c r="D79" s="19">
        <v>5</v>
      </c>
      <c r="E79" s="19"/>
      <c r="F79" s="19"/>
      <c r="G79" s="20"/>
    </row>
    <row r="80" spans="2:7" ht="19.899999999999999" customHeight="1">
      <c r="B80" s="5" t="s">
        <v>19</v>
      </c>
      <c r="C80" s="13">
        <f t="shared" si="4"/>
        <v>22</v>
      </c>
      <c r="D80" s="19">
        <v>22</v>
      </c>
      <c r="E80" s="19"/>
      <c r="F80" s="19"/>
      <c r="G80" s="20"/>
    </row>
    <row r="81" spans="2:7" ht="19.899999999999999" customHeight="1">
      <c r="B81" s="5" t="s">
        <v>20</v>
      </c>
      <c r="C81" s="13">
        <f t="shared" si="4"/>
        <v>25</v>
      </c>
      <c r="D81" s="19">
        <v>15</v>
      </c>
      <c r="E81" s="19"/>
      <c r="F81" s="19"/>
      <c r="G81" s="20">
        <v>10</v>
      </c>
    </row>
    <row r="82" spans="2:7" ht="19.899999999999999" customHeight="1">
      <c r="B82" s="10" t="s">
        <v>76</v>
      </c>
      <c r="C82" s="13">
        <f t="shared" ref="C82" si="5">SUM(D82:G82)</f>
        <v>1</v>
      </c>
      <c r="D82" s="19">
        <v>1</v>
      </c>
      <c r="E82" s="19"/>
      <c r="F82" s="19"/>
      <c r="G82" s="20"/>
    </row>
    <row r="83" spans="2:7" ht="19.899999999999999" customHeight="1">
      <c r="B83" s="5" t="s">
        <v>4</v>
      </c>
      <c r="C83" s="13">
        <f t="shared" si="4"/>
        <v>12</v>
      </c>
      <c r="D83" s="19">
        <v>5</v>
      </c>
      <c r="E83" s="19"/>
      <c r="F83" s="19"/>
      <c r="G83" s="20">
        <v>7</v>
      </c>
    </row>
    <row r="84" spans="2:7" ht="19.899999999999999" customHeight="1">
      <c r="B84" s="5" t="s">
        <v>24</v>
      </c>
      <c r="C84" s="13">
        <f t="shared" si="4"/>
        <v>6</v>
      </c>
      <c r="D84" s="19"/>
      <c r="E84" s="19"/>
      <c r="F84" s="19">
        <v>6</v>
      </c>
      <c r="G84" s="20"/>
    </row>
    <row r="85" spans="2:7" ht="19.899999999999999" customHeight="1">
      <c r="B85" s="5" t="s">
        <v>8</v>
      </c>
      <c r="C85" s="13">
        <f t="shared" si="4"/>
        <v>1</v>
      </c>
      <c r="D85" s="19">
        <v>1</v>
      </c>
      <c r="E85" s="19"/>
      <c r="F85" s="19"/>
      <c r="G85" s="20"/>
    </row>
    <row r="86" spans="2:7" ht="19.899999999999999" customHeight="1">
      <c r="B86" s="5" t="s">
        <v>23</v>
      </c>
      <c r="C86" s="13">
        <f t="shared" si="4"/>
        <v>1</v>
      </c>
      <c r="D86" s="19">
        <v>1</v>
      </c>
      <c r="E86" s="19"/>
      <c r="F86" s="19"/>
      <c r="G86" s="20"/>
    </row>
    <row r="87" spans="2:7" ht="19.899999999999999" customHeight="1">
      <c r="B87" s="5" t="s">
        <v>9</v>
      </c>
      <c r="C87" s="13">
        <f t="shared" si="4"/>
        <v>1</v>
      </c>
      <c r="D87" s="19"/>
      <c r="E87" s="19"/>
      <c r="F87" s="19">
        <v>1</v>
      </c>
      <c r="G87" s="20"/>
    </row>
    <row r="88" spans="2:7" ht="19.899999999999999" customHeight="1">
      <c r="B88" s="5" t="s">
        <v>28</v>
      </c>
      <c r="C88" s="13">
        <f t="shared" si="4"/>
        <v>3</v>
      </c>
      <c r="D88" s="19">
        <v>3</v>
      </c>
      <c r="E88" s="19"/>
      <c r="F88" s="19"/>
      <c r="G88" s="20"/>
    </row>
    <row r="89" spans="2:7" ht="19.899999999999999" customHeight="1">
      <c r="B89" s="5" t="s">
        <v>6</v>
      </c>
      <c r="C89" s="13">
        <f t="shared" si="4"/>
        <v>10</v>
      </c>
      <c r="D89" s="19">
        <v>9</v>
      </c>
      <c r="E89" s="19">
        <v>1</v>
      </c>
      <c r="F89" s="19"/>
      <c r="G89" s="20"/>
    </row>
    <row r="90" spans="2:7" ht="19.899999999999999" customHeight="1">
      <c r="B90" s="5" t="s">
        <v>7</v>
      </c>
      <c r="C90" s="13">
        <f t="shared" ref="C90" si="6">SUM(D90:G90)</f>
        <v>1</v>
      </c>
      <c r="D90" s="19">
        <v>1</v>
      </c>
      <c r="E90" s="19"/>
      <c r="F90" s="19"/>
      <c r="G90" s="20"/>
    </row>
    <row r="91" spans="2:7" ht="19.899999999999999" customHeight="1">
      <c r="B91" s="5" t="s">
        <v>38</v>
      </c>
      <c r="C91" s="13">
        <f t="shared" si="4"/>
        <v>1</v>
      </c>
      <c r="D91" s="19">
        <v>1</v>
      </c>
      <c r="E91" s="19"/>
      <c r="F91" s="19"/>
      <c r="G91" s="20"/>
    </row>
    <row r="92" spans="2:7" ht="19.899999999999999" customHeight="1">
      <c r="B92" s="5" t="s">
        <v>39</v>
      </c>
      <c r="C92" s="13">
        <f t="shared" si="4"/>
        <v>1</v>
      </c>
      <c r="D92" s="19"/>
      <c r="E92" s="19"/>
      <c r="F92" s="19">
        <v>1</v>
      </c>
      <c r="G92" s="20"/>
    </row>
    <row r="93" spans="2:7" ht="19.899999999999999" customHeight="1">
      <c r="B93" s="5" t="s">
        <v>40</v>
      </c>
      <c r="C93" s="13">
        <f t="shared" si="4"/>
        <v>1</v>
      </c>
      <c r="D93" s="19">
        <v>1</v>
      </c>
      <c r="E93" s="19"/>
      <c r="F93" s="19"/>
      <c r="G93" s="20"/>
    </row>
    <row r="94" spans="2:7" ht="19.899999999999999" customHeight="1">
      <c r="B94" s="5" t="s">
        <v>32</v>
      </c>
      <c r="C94" s="13">
        <f t="shared" si="4"/>
        <v>1</v>
      </c>
      <c r="D94" s="19">
        <v>1</v>
      </c>
      <c r="E94" s="19"/>
      <c r="F94" s="19"/>
      <c r="G94" s="20"/>
    </row>
    <row r="95" spans="2:7" ht="19.899999999999999" customHeight="1">
      <c r="B95" s="5" t="s">
        <v>29</v>
      </c>
      <c r="C95" s="13">
        <f t="shared" si="4"/>
        <v>2</v>
      </c>
      <c r="D95" s="19"/>
      <c r="E95" s="19"/>
      <c r="F95" s="19">
        <v>2</v>
      </c>
      <c r="G95" s="20"/>
    </row>
    <row r="96" spans="2:7" ht="19.899999999999999" customHeight="1">
      <c r="B96" s="5" t="s">
        <v>91</v>
      </c>
      <c r="C96" s="13">
        <f t="shared" si="4"/>
        <v>1</v>
      </c>
      <c r="D96" s="19"/>
      <c r="E96" s="19"/>
      <c r="F96" s="19">
        <v>1</v>
      </c>
      <c r="G96" s="20"/>
    </row>
    <row r="97" spans="2:7" ht="19.899999999999999" customHeight="1">
      <c r="B97" s="5" t="s">
        <v>33</v>
      </c>
      <c r="C97" s="13">
        <f t="shared" si="4"/>
        <v>8</v>
      </c>
      <c r="D97" s="19">
        <v>6</v>
      </c>
      <c r="E97" s="19">
        <v>1</v>
      </c>
      <c r="F97" s="19">
        <v>1</v>
      </c>
      <c r="G97" s="20"/>
    </row>
    <row r="98" spans="2:7" ht="19.899999999999999" customHeight="1">
      <c r="B98" s="5" t="s">
        <v>34</v>
      </c>
      <c r="C98" s="13">
        <f t="shared" si="4"/>
        <v>7</v>
      </c>
      <c r="D98" s="19">
        <v>4</v>
      </c>
      <c r="E98" s="19">
        <v>2</v>
      </c>
      <c r="F98" s="19"/>
      <c r="G98" s="20">
        <v>1</v>
      </c>
    </row>
    <row r="99" spans="2:7" ht="19.899999999999999" customHeight="1">
      <c r="B99" s="5" t="s">
        <v>35</v>
      </c>
      <c r="C99" s="13">
        <f t="shared" ref="C99" si="7">SUM(D99:G99)</f>
        <v>2</v>
      </c>
      <c r="D99" s="19">
        <v>2</v>
      </c>
      <c r="E99" s="19"/>
      <c r="F99" s="19"/>
      <c r="G99" s="20"/>
    </row>
    <row r="100" spans="2:7" ht="19.899999999999999" customHeight="1">
      <c r="B100" s="5" t="s">
        <v>41</v>
      </c>
      <c r="C100" s="13">
        <f t="shared" si="4"/>
        <v>2</v>
      </c>
      <c r="D100" s="19">
        <v>2</v>
      </c>
      <c r="E100" s="19"/>
      <c r="F100" s="19"/>
      <c r="G100" s="20"/>
    </row>
    <row r="101" spans="2:7" ht="19.899999999999999" customHeight="1">
      <c r="B101" s="9" t="s">
        <v>56</v>
      </c>
      <c r="C101" s="17">
        <f>SUM(D101:G101)</f>
        <v>266</v>
      </c>
      <c r="D101" s="17">
        <f>SUM(D102:D132)</f>
        <v>137</v>
      </c>
      <c r="E101" s="17">
        <f>SUM(E102:E132)</f>
        <v>2</v>
      </c>
      <c r="F101" s="17">
        <f>SUM(F102:F132)</f>
        <v>38</v>
      </c>
      <c r="G101" s="18">
        <f>SUM(G102:G132)</f>
        <v>89</v>
      </c>
    </row>
    <row r="102" spans="2:7" ht="19.899999999999999" customHeight="1">
      <c r="B102" s="5" t="s">
        <v>1</v>
      </c>
      <c r="C102" s="13">
        <f t="shared" ref="C102:C132" si="8">SUM(D102:G102)</f>
        <v>113</v>
      </c>
      <c r="D102" s="19">
        <v>60</v>
      </c>
      <c r="E102" s="19">
        <v>2</v>
      </c>
      <c r="F102" s="19">
        <v>2</v>
      </c>
      <c r="G102" s="20">
        <v>49</v>
      </c>
    </row>
    <row r="103" spans="2:7" ht="19.899999999999999" customHeight="1">
      <c r="B103" s="5" t="s">
        <v>14</v>
      </c>
      <c r="C103" s="13">
        <f t="shared" si="8"/>
        <v>2</v>
      </c>
      <c r="D103" s="19">
        <v>2</v>
      </c>
      <c r="E103" s="19"/>
      <c r="F103" s="19"/>
      <c r="G103" s="20"/>
    </row>
    <row r="104" spans="2:7" ht="19.899999999999999" customHeight="1">
      <c r="B104" s="5" t="s">
        <v>2</v>
      </c>
      <c r="C104" s="13">
        <f t="shared" si="8"/>
        <v>10</v>
      </c>
      <c r="D104" s="19">
        <v>10</v>
      </c>
      <c r="E104" s="19"/>
      <c r="F104" s="19"/>
      <c r="G104" s="20"/>
    </row>
    <row r="105" spans="2:7" ht="19.899999999999999" customHeight="1">
      <c r="B105" s="5" t="s">
        <v>15</v>
      </c>
      <c r="C105" s="13">
        <f t="shared" si="8"/>
        <v>7</v>
      </c>
      <c r="D105" s="19"/>
      <c r="E105" s="19"/>
      <c r="F105" s="19">
        <v>7</v>
      </c>
      <c r="G105" s="20"/>
    </row>
    <row r="106" spans="2:7" ht="19.899999999999999" customHeight="1">
      <c r="B106" s="5" t="s">
        <v>21</v>
      </c>
      <c r="C106" s="13">
        <f t="shared" si="8"/>
        <v>3</v>
      </c>
      <c r="D106" s="19"/>
      <c r="E106" s="19"/>
      <c r="F106" s="19">
        <v>3</v>
      </c>
      <c r="G106" s="20"/>
    </row>
    <row r="107" spans="2:7" ht="19.899999999999999" customHeight="1">
      <c r="B107" s="5" t="s">
        <v>16</v>
      </c>
      <c r="C107" s="13">
        <f t="shared" si="8"/>
        <v>4</v>
      </c>
      <c r="D107" s="19">
        <v>4</v>
      </c>
      <c r="E107" s="19"/>
      <c r="F107" s="19"/>
      <c r="G107" s="20"/>
    </row>
    <row r="108" spans="2:7" ht="19.899999999999999" customHeight="1">
      <c r="B108" s="5" t="s">
        <v>19</v>
      </c>
      <c r="C108" s="13">
        <f t="shared" si="8"/>
        <v>10</v>
      </c>
      <c r="D108" s="19">
        <v>10</v>
      </c>
      <c r="E108" s="19"/>
      <c r="F108" s="19"/>
      <c r="G108" s="20"/>
    </row>
    <row r="109" spans="2:7" ht="19.899999999999999" customHeight="1">
      <c r="B109" s="5" t="s">
        <v>17</v>
      </c>
      <c r="C109" s="13">
        <f t="shared" si="8"/>
        <v>5</v>
      </c>
      <c r="D109" s="19">
        <v>5</v>
      </c>
      <c r="E109" s="19"/>
      <c r="F109" s="19"/>
      <c r="G109" s="20"/>
    </row>
    <row r="110" spans="2:7" ht="19.899999999999999" customHeight="1">
      <c r="B110" s="5" t="s">
        <v>37</v>
      </c>
      <c r="C110" s="13">
        <f t="shared" si="8"/>
        <v>11</v>
      </c>
      <c r="D110" s="19"/>
      <c r="E110" s="19"/>
      <c r="F110" s="19">
        <v>11</v>
      </c>
      <c r="G110" s="20"/>
    </row>
    <row r="111" spans="2:7" ht="19.899999999999999" customHeight="1">
      <c r="B111" s="5" t="s">
        <v>18</v>
      </c>
      <c r="C111" s="13">
        <f t="shared" si="8"/>
        <v>3</v>
      </c>
      <c r="D111" s="19">
        <v>3</v>
      </c>
      <c r="E111" s="19"/>
      <c r="F111" s="19"/>
      <c r="G111" s="20"/>
    </row>
    <row r="112" spans="2:7" ht="19.899999999999999" customHeight="1">
      <c r="B112" s="10" t="s">
        <v>20</v>
      </c>
      <c r="C112" s="13">
        <f t="shared" si="8"/>
        <v>36</v>
      </c>
      <c r="D112" s="19">
        <v>14</v>
      </c>
      <c r="E112" s="19"/>
      <c r="F112" s="19"/>
      <c r="G112" s="20">
        <v>22</v>
      </c>
    </row>
    <row r="113" spans="2:7" ht="19.899999999999999" customHeight="1">
      <c r="B113" s="10" t="s">
        <v>36</v>
      </c>
      <c r="C113" s="13">
        <f t="shared" si="8"/>
        <v>1</v>
      </c>
      <c r="D113" s="19">
        <v>1</v>
      </c>
      <c r="E113" s="19"/>
      <c r="F113" s="19"/>
      <c r="G113" s="20"/>
    </row>
    <row r="114" spans="2:7" ht="19.899999999999999" customHeight="1">
      <c r="B114" s="10" t="s">
        <v>80</v>
      </c>
      <c r="C114" s="13">
        <f t="shared" si="8"/>
        <v>10</v>
      </c>
      <c r="D114" s="19">
        <v>5</v>
      </c>
      <c r="E114" s="19"/>
      <c r="F114" s="19"/>
      <c r="G114" s="20">
        <v>5</v>
      </c>
    </row>
    <row r="115" spans="2:7" ht="19.899999999999999" customHeight="1">
      <c r="B115" s="10" t="s">
        <v>81</v>
      </c>
      <c r="C115" s="13">
        <f t="shared" si="8"/>
        <v>4</v>
      </c>
      <c r="D115" s="19">
        <v>4</v>
      </c>
      <c r="E115" s="19"/>
      <c r="F115" s="19"/>
      <c r="G115" s="20"/>
    </row>
    <row r="116" spans="2:7" ht="19.899999999999999" customHeight="1">
      <c r="B116" s="10" t="s">
        <v>92</v>
      </c>
      <c r="C116" s="13">
        <f t="shared" si="8"/>
        <v>1</v>
      </c>
      <c r="D116" s="19">
        <v>1</v>
      </c>
      <c r="E116" s="19"/>
      <c r="F116" s="19"/>
      <c r="G116" s="20"/>
    </row>
    <row r="117" spans="2:7" ht="19.899999999999999" customHeight="1">
      <c r="B117" s="10" t="s">
        <v>93</v>
      </c>
      <c r="C117" s="13">
        <f t="shared" si="8"/>
        <v>1</v>
      </c>
      <c r="D117" s="19">
        <v>1</v>
      </c>
      <c r="E117" s="19"/>
      <c r="F117" s="19"/>
      <c r="G117" s="20"/>
    </row>
    <row r="118" spans="2:7" ht="19.899999999999999" customHeight="1">
      <c r="B118" s="10" t="s">
        <v>32</v>
      </c>
      <c r="C118" s="13">
        <f t="shared" si="8"/>
        <v>1</v>
      </c>
      <c r="D118" s="19">
        <v>1</v>
      </c>
      <c r="E118" s="19"/>
      <c r="F118" s="19"/>
      <c r="G118" s="20"/>
    </row>
    <row r="119" spans="2:7" ht="19.899999999999999" customHeight="1">
      <c r="B119" s="10" t="s">
        <v>42</v>
      </c>
      <c r="C119" s="13">
        <f t="shared" si="8"/>
        <v>1</v>
      </c>
      <c r="D119" s="19">
        <v>1</v>
      </c>
      <c r="E119" s="19"/>
      <c r="F119" s="19"/>
      <c r="G119" s="20"/>
    </row>
    <row r="120" spans="2:7" ht="19.899999999999999" customHeight="1">
      <c r="B120" s="10" t="s">
        <v>43</v>
      </c>
      <c r="C120" s="13">
        <f t="shared" si="8"/>
        <v>3</v>
      </c>
      <c r="D120" s="19">
        <v>3</v>
      </c>
      <c r="E120" s="19"/>
      <c r="F120" s="19"/>
      <c r="G120" s="20"/>
    </row>
    <row r="121" spans="2:7" ht="19.899999999999999" customHeight="1">
      <c r="B121" s="10" t="s">
        <v>44</v>
      </c>
      <c r="C121" s="13">
        <f t="shared" si="8"/>
        <v>3</v>
      </c>
      <c r="D121" s="19">
        <v>3</v>
      </c>
      <c r="E121" s="19"/>
      <c r="F121" s="19"/>
      <c r="G121" s="20"/>
    </row>
    <row r="122" spans="2:7" ht="19.899999999999999" customHeight="1">
      <c r="B122" s="10" t="s">
        <v>70</v>
      </c>
      <c r="C122" s="13">
        <f t="shared" si="8"/>
        <v>1</v>
      </c>
      <c r="D122" s="19"/>
      <c r="E122" s="19"/>
      <c r="F122" s="19">
        <v>1</v>
      </c>
      <c r="G122" s="20"/>
    </row>
    <row r="123" spans="2:7" ht="19.899999999999999" customHeight="1">
      <c r="B123" s="10" t="s">
        <v>24</v>
      </c>
      <c r="C123" s="13">
        <f t="shared" si="8"/>
        <v>5</v>
      </c>
      <c r="D123" s="19"/>
      <c r="E123" s="19"/>
      <c r="F123" s="19">
        <v>5</v>
      </c>
      <c r="G123" s="20"/>
    </row>
    <row r="124" spans="2:7" ht="19.899999999999999" customHeight="1">
      <c r="B124" s="10" t="s">
        <v>45</v>
      </c>
      <c r="C124" s="13">
        <f t="shared" si="8"/>
        <v>1</v>
      </c>
      <c r="D124" s="19">
        <v>1</v>
      </c>
      <c r="E124" s="19"/>
      <c r="F124" s="19"/>
      <c r="G124" s="20"/>
    </row>
    <row r="125" spans="2:7" ht="19.899999999999999" customHeight="1">
      <c r="B125" s="10" t="s">
        <v>28</v>
      </c>
      <c r="C125" s="13">
        <f t="shared" si="8"/>
        <v>2</v>
      </c>
      <c r="D125" s="19">
        <v>2</v>
      </c>
      <c r="E125" s="19"/>
      <c r="F125" s="19"/>
      <c r="G125" s="20"/>
    </row>
    <row r="126" spans="2:7" ht="19.899999999999999" customHeight="1">
      <c r="B126" s="10" t="s">
        <v>79</v>
      </c>
      <c r="C126" s="13">
        <f t="shared" si="8"/>
        <v>1</v>
      </c>
      <c r="D126" s="19"/>
      <c r="E126" s="19"/>
      <c r="F126" s="19">
        <v>1</v>
      </c>
      <c r="G126" s="20"/>
    </row>
    <row r="127" spans="2:7" ht="19.899999999999999" customHeight="1">
      <c r="B127" s="10" t="s">
        <v>12</v>
      </c>
      <c r="C127" s="13">
        <f t="shared" si="8"/>
        <v>1</v>
      </c>
      <c r="D127" s="19">
        <v>1</v>
      </c>
      <c r="E127" s="19"/>
      <c r="F127" s="19"/>
      <c r="G127" s="20"/>
    </row>
    <row r="128" spans="2:7" ht="19.899999999999999" customHeight="1">
      <c r="B128" s="10" t="s">
        <v>29</v>
      </c>
      <c r="C128" s="13">
        <f t="shared" si="8"/>
        <v>2</v>
      </c>
      <c r="D128" s="19"/>
      <c r="E128" s="19"/>
      <c r="F128" s="19">
        <v>2</v>
      </c>
      <c r="G128" s="20"/>
    </row>
    <row r="129" spans="2:7" ht="19.899999999999999" customHeight="1">
      <c r="B129" s="10" t="s">
        <v>106</v>
      </c>
      <c r="C129" s="13">
        <f t="shared" si="8"/>
        <v>3</v>
      </c>
      <c r="D129" s="19"/>
      <c r="E129" s="19"/>
      <c r="F129" s="19">
        <v>3</v>
      </c>
      <c r="G129" s="20"/>
    </row>
    <row r="130" spans="2:7" ht="19.899999999999999" customHeight="1">
      <c r="B130" s="10" t="s">
        <v>33</v>
      </c>
      <c r="C130" s="13">
        <f t="shared" si="8"/>
        <v>19</v>
      </c>
      <c r="D130" s="19">
        <v>4</v>
      </c>
      <c r="E130" s="19"/>
      <c r="F130" s="19">
        <v>2</v>
      </c>
      <c r="G130" s="20">
        <v>13</v>
      </c>
    </row>
    <row r="131" spans="2:7" ht="19.899999999999999" customHeight="1">
      <c r="B131" s="10" t="s">
        <v>94</v>
      </c>
      <c r="C131" s="13">
        <f t="shared" si="8"/>
        <v>1</v>
      </c>
      <c r="D131" s="19">
        <v>1</v>
      </c>
      <c r="E131" s="19"/>
      <c r="F131" s="19"/>
      <c r="G131" s="20"/>
    </row>
    <row r="132" spans="2:7" ht="19.899999999999999" customHeight="1">
      <c r="B132" s="5" t="s">
        <v>46</v>
      </c>
      <c r="C132" s="13">
        <f t="shared" si="8"/>
        <v>1</v>
      </c>
      <c r="D132" s="19"/>
      <c r="E132" s="19"/>
      <c r="F132" s="19">
        <v>1</v>
      </c>
      <c r="G132" s="20"/>
    </row>
    <row r="133" spans="2:7" ht="19.899999999999999" customHeight="1">
      <c r="B133" s="9" t="s">
        <v>57</v>
      </c>
      <c r="C133" s="17">
        <f>SUM(D133:G133)</f>
        <v>188</v>
      </c>
      <c r="D133" s="17">
        <f>SUM(D134:D153)</f>
        <v>67</v>
      </c>
      <c r="E133" s="17">
        <f>SUM(E134:E153)</f>
        <v>0</v>
      </c>
      <c r="F133" s="17">
        <f>SUM(F134:F153)</f>
        <v>7</v>
      </c>
      <c r="G133" s="18">
        <f>SUM(G134:G153)</f>
        <v>114</v>
      </c>
    </row>
    <row r="134" spans="2:7" ht="19.899999999999999" customHeight="1">
      <c r="B134" s="5" t="s">
        <v>1</v>
      </c>
      <c r="C134" s="13">
        <f t="shared" ref="C134:C153" si="9">SUM(D134:G134)</f>
        <v>39</v>
      </c>
      <c r="D134" s="19">
        <v>12</v>
      </c>
      <c r="E134" s="19"/>
      <c r="F134" s="19"/>
      <c r="G134" s="20">
        <v>27</v>
      </c>
    </row>
    <row r="135" spans="2:7" ht="19.899999999999999" customHeight="1">
      <c r="B135" s="5" t="s">
        <v>65</v>
      </c>
      <c r="C135" s="13">
        <f t="shared" si="9"/>
        <v>2</v>
      </c>
      <c r="D135" s="19">
        <v>2</v>
      </c>
      <c r="E135" s="19"/>
      <c r="F135" s="19"/>
      <c r="G135" s="20"/>
    </row>
    <row r="136" spans="2:7" ht="19.899999999999999" customHeight="1">
      <c r="B136" s="5" t="s">
        <v>2</v>
      </c>
      <c r="C136" s="13">
        <f t="shared" si="9"/>
        <v>7</v>
      </c>
      <c r="D136" s="19">
        <v>7</v>
      </c>
      <c r="E136" s="19"/>
      <c r="F136" s="19"/>
      <c r="G136" s="20"/>
    </row>
    <row r="137" spans="2:7" ht="19.899999999999999" customHeight="1">
      <c r="B137" s="5" t="s">
        <v>15</v>
      </c>
      <c r="C137" s="13">
        <f t="shared" si="9"/>
        <v>3</v>
      </c>
      <c r="D137" s="19"/>
      <c r="E137" s="19"/>
      <c r="F137" s="19">
        <v>3</v>
      </c>
      <c r="G137" s="20"/>
    </row>
    <row r="138" spans="2:7" ht="19.899999999999999" customHeight="1">
      <c r="B138" s="5" t="s">
        <v>17</v>
      </c>
      <c r="C138" s="13">
        <f t="shared" si="9"/>
        <v>2</v>
      </c>
      <c r="D138" s="19">
        <v>2</v>
      </c>
      <c r="E138" s="19"/>
      <c r="F138" s="19"/>
      <c r="G138" s="20"/>
    </row>
    <row r="139" spans="2:7" ht="19.899999999999999" customHeight="1">
      <c r="B139" s="5" t="s">
        <v>19</v>
      </c>
      <c r="C139" s="13">
        <f t="shared" si="9"/>
        <v>10</v>
      </c>
      <c r="D139" s="19">
        <v>10</v>
      </c>
      <c r="E139" s="19"/>
      <c r="F139" s="19"/>
      <c r="G139" s="20"/>
    </row>
    <row r="140" spans="2:7" ht="19.899999999999999" customHeight="1">
      <c r="B140" s="5" t="s">
        <v>20</v>
      </c>
      <c r="C140" s="13">
        <f t="shared" si="9"/>
        <v>61</v>
      </c>
      <c r="D140" s="19">
        <v>15</v>
      </c>
      <c r="E140" s="19"/>
      <c r="F140" s="19"/>
      <c r="G140" s="20">
        <v>46</v>
      </c>
    </row>
    <row r="141" spans="2:7" ht="19.899999999999999" customHeight="1">
      <c r="B141" s="5" t="s">
        <v>16</v>
      </c>
      <c r="C141" s="13">
        <f t="shared" si="9"/>
        <v>2</v>
      </c>
      <c r="D141" s="19">
        <v>2</v>
      </c>
      <c r="E141" s="19"/>
      <c r="F141" s="19"/>
      <c r="G141" s="20"/>
    </row>
    <row r="142" spans="2:7" ht="19.899999999999999" customHeight="1">
      <c r="B142" s="5" t="s">
        <v>66</v>
      </c>
      <c r="C142" s="13">
        <f t="shared" si="9"/>
        <v>1</v>
      </c>
      <c r="D142" s="19">
        <v>1</v>
      </c>
      <c r="E142" s="19"/>
      <c r="F142" s="19"/>
      <c r="G142" s="20"/>
    </row>
    <row r="143" spans="2:7" ht="19.899999999999999" customHeight="1">
      <c r="B143" s="5" t="s">
        <v>4</v>
      </c>
      <c r="C143" s="13">
        <f t="shared" si="9"/>
        <v>38</v>
      </c>
      <c r="D143" s="19">
        <v>5</v>
      </c>
      <c r="E143" s="19"/>
      <c r="F143" s="19"/>
      <c r="G143" s="20">
        <v>33</v>
      </c>
    </row>
    <row r="144" spans="2:7" ht="19.899999999999999" customHeight="1">
      <c r="B144" s="5" t="s">
        <v>75</v>
      </c>
      <c r="C144" s="13">
        <f t="shared" si="9"/>
        <v>3</v>
      </c>
      <c r="D144" s="19">
        <v>3</v>
      </c>
      <c r="E144" s="19"/>
      <c r="F144" s="19"/>
      <c r="G144" s="20"/>
    </row>
    <row r="145" spans="2:7" ht="19.899999999999999" customHeight="1">
      <c r="B145" s="5" t="s">
        <v>44</v>
      </c>
      <c r="C145" s="13">
        <f t="shared" si="9"/>
        <v>3</v>
      </c>
      <c r="D145" s="19">
        <v>3</v>
      </c>
      <c r="E145" s="19"/>
      <c r="F145" s="19"/>
      <c r="G145" s="20"/>
    </row>
    <row r="146" spans="2:7" ht="19.899999999999999" customHeight="1">
      <c r="B146" s="5" t="s">
        <v>5</v>
      </c>
      <c r="C146" s="13">
        <f t="shared" si="9"/>
        <v>1</v>
      </c>
      <c r="D146" s="19">
        <v>1</v>
      </c>
      <c r="E146" s="19"/>
      <c r="F146" s="19"/>
      <c r="G146" s="20"/>
    </row>
    <row r="147" spans="2:7" ht="19.899999999999999" customHeight="1">
      <c r="B147" s="5" t="s">
        <v>95</v>
      </c>
      <c r="C147" s="13">
        <f t="shared" si="9"/>
        <v>1</v>
      </c>
      <c r="D147" s="19">
        <v>1</v>
      </c>
      <c r="E147" s="19"/>
      <c r="F147" s="19"/>
      <c r="G147" s="20"/>
    </row>
    <row r="148" spans="2:7" ht="19.899999999999999" customHeight="1">
      <c r="B148" s="5" t="s">
        <v>96</v>
      </c>
      <c r="C148" s="13">
        <f t="shared" si="9"/>
        <v>1</v>
      </c>
      <c r="D148" s="19">
        <v>1</v>
      </c>
      <c r="E148" s="19"/>
      <c r="F148" s="19"/>
      <c r="G148" s="20"/>
    </row>
    <row r="149" spans="2:7" ht="19.899999999999999" customHeight="1">
      <c r="B149" s="29" t="s">
        <v>38</v>
      </c>
      <c r="C149" s="13">
        <f t="shared" si="9"/>
        <v>1</v>
      </c>
      <c r="D149" s="19">
        <v>1</v>
      </c>
      <c r="E149" s="19"/>
      <c r="F149" s="19"/>
      <c r="G149" s="20"/>
    </row>
    <row r="150" spans="2:7" ht="19.899999999999999" customHeight="1">
      <c r="B150" s="5" t="s">
        <v>67</v>
      </c>
      <c r="C150" s="13">
        <f t="shared" si="9"/>
        <v>1</v>
      </c>
      <c r="D150" s="19">
        <v>1</v>
      </c>
      <c r="E150" s="19"/>
      <c r="F150" s="19"/>
      <c r="G150" s="20"/>
    </row>
    <row r="151" spans="2:7" ht="19.899999999999999" customHeight="1">
      <c r="B151" s="10" t="s">
        <v>77</v>
      </c>
      <c r="C151" s="13">
        <f t="shared" si="9"/>
        <v>1</v>
      </c>
      <c r="D151" s="19"/>
      <c r="E151" s="19"/>
      <c r="F151" s="19">
        <v>1</v>
      </c>
      <c r="G151" s="20"/>
    </row>
    <row r="152" spans="2:7" ht="19.899999999999999" customHeight="1">
      <c r="B152" s="10" t="s">
        <v>97</v>
      </c>
      <c r="C152" s="13">
        <f t="shared" si="9"/>
        <v>3</v>
      </c>
      <c r="D152" s="19"/>
      <c r="E152" s="19"/>
      <c r="F152" s="19">
        <v>3</v>
      </c>
      <c r="G152" s="20"/>
    </row>
    <row r="153" spans="2:7" ht="19.899999999999999" customHeight="1">
      <c r="B153" s="5" t="s">
        <v>33</v>
      </c>
      <c r="C153" s="13">
        <f t="shared" si="9"/>
        <v>8</v>
      </c>
      <c r="D153" s="19"/>
      <c r="E153" s="19"/>
      <c r="F153" s="19"/>
      <c r="G153" s="20">
        <v>8</v>
      </c>
    </row>
    <row r="154" spans="2:7" ht="19.899999999999999" customHeight="1">
      <c r="B154" s="8" t="s">
        <v>72</v>
      </c>
      <c r="C154" s="15">
        <f t="shared" ref="C154:C163" si="10">SUM(D154:G154)</f>
        <v>1</v>
      </c>
      <c r="D154" s="15">
        <f t="shared" ref="D154:G154" si="11">D155</f>
        <v>1</v>
      </c>
      <c r="E154" s="15">
        <f t="shared" si="11"/>
        <v>0</v>
      </c>
      <c r="F154" s="15">
        <f t="shared" si="11"/>
        <v>0</v>
      </c>
      <c r="G154" s="16">
        <f t="shared" si="11"/>
        <v>0</v>
      </c>
    </row>
    <row r="155" spans="2:7" ht="19.899999999999999" customHeight="1">
      <c r="B155" s="5" t="s">
        <v>73</v>
      </c>
      <c r="C155" s="13">
        <f t="shared" si="10"/>
        <v>1</v>
      </c>
      <c r="D155" s="13">
        <v>1</v>
      </c>
      <c r="E155" s="13"/>
      <c r="F155" s="13"/>
      <c r="G155" s="14"/>
    </row>
    <row r="156" spans="2:7" ht="19.899999999999999" customHeight="1">
      <c r="B156" s="8" t="s">
        <v>49</v>
      </c>
      <c r="C156" s="15">
        <f t="shared" si="10"/>
        <v>6</v>
      </c>
      <c r="D156" s="15">
        <f>D157+D160+D162</f>
        <v>5</v>
      </c>
      <c r="E156" s="15">
        <f t="shared" ref="E156:F156" si="12">E157+E162</f>
        <v>1</v>
      </c>
      <c r="F156" s="15">
        <f t="shared" si="12"/>
        <v>0</v>
      </c>
      <c r="G156" s="16">
        <f>G157+G162</f>
        <v>0</v>
      </c>
    </row>
    <row r="157" spans="2:7" ht="19.899999999999999" customHeight="1">
      <c r="B157" s="9" t="s">
        <v>58</v>
      </c>
      <c r="C157" s="17">
        <f t="shared" si="10"/>
        <v>3</v>
      </c>
      <c r="D157" s="17">
        <v>2</v>
      </c>
      <c r="E157" s="17">
        <f t="shared" ref="E157:G157" si="13">E158</f>
        <v>1</v>
      </c>
      <c r="F157" s="17">
        <f t="shared" si="13"/>
        <v>0</v>
      </c>
      <c r="G157" s="18">
        <f t="shared" si="13"/>
        <v>0</v>
      </c>
    </row>
    <row r="158" spans="2:7" ht="19.899999999999999" customHeight="1">
      <c r="B158" s="5" t="s">
        <v>47</v>
      </c>
      <c r="C158" s="13">
        <f t="shared" si="10"/>
        <v>2</v>
      </c>
      <c r="D158" s="13">
        <v>1</v>
      </c>
      <c r="E158" s="13">
        <v>1</v>
      </c>
      <c r="F158" s="13"/>
      <c r="G158" s="14"/>
    </row>
    <row r="159" spans="2:7" ht="19.899999999999999" customHeight="1">
      <c r="B159" s="5" t="s">
        <v>83</v>
      </c>
      <c r="C159" s="13">
        <f t="shared" si="10"/>
        <v>1</v>
      </c>
      <c r="D159" s="13">
        <v>1</v>
      </c>
      <c r="E159" s="13"/>
      <c r="F159" s="13"/>
      <c r="G159" s="14"/>
    </row>
    <row r="160" spans="2:7" ht="19.899999999999999" customHeight="1">
      <c r="B160" s="9" t="s">
        <v>82</v>
      </c>
      <c r="C160" s="17">
        <f t="shared" ref="C160" si="14">SUM(D160:G160)</f>
        <v>1</v>
      </c>
      <c r="D160" s="17">
        <f t="shared" ref="D160:G162" si="15">D161</f>
        <v>1</v>
      </c>
      <c r="E160" s="17">
        <f t="shared" si="15"/>
        <v>0</v>
      </c>
      <c r="F160" s="17">
        <f t="shared" si="15"/>
        <v>0</v>
      </c>
      <c r="G160" s="18">
        <f t="shared" si="15"/>
        <v>0</v>
      </c>
    </row>
    <row r="161" spans="2:9" ht="19.899999999999999" customHeight="1">
      <c r="B161" s="5" t="s">
        <v>84</v>
      </c>
      <c r="C161" s="13">
        <v>1</v>
      </c>
      <c r="D161" s="13">
        <v>1</v>
      </c>
      <c r="E161" s="13"/>
      <c r="F161" s="13"/>
      <c r="G161" s="14"/>
    </row>
    <row r="162" spans="2:9" ht="19.899999999999999" customHeight="1">
      <c r="B162" s="9" t="s">
        <v>59</v>
      </c>
      <c r="C162" s="17">
        <f t="shared" si="10"/>
        <v>2</v>
      </c>
      <c r="D162" s="17">
        <f t="shared" si="15"/>
        <v>2</v>
      </c>
      <c r="E162" s="17">
        <f t="shared" si="15"/>
        <v>0</v>
      </c>
      <c r="F162" s="17">
        <f t="shared" si="15"/>
        <v>0</v>
      </c>
      <c r="G162" s="18">
        <f t="shared" si="15"/>
        <v>0</v>
      </c>
    </row>
    <row r="163" spans="2:9" ht="19.899999999999999" customHeight="1" thickBot="1">
      <c r="B163" s="6" t="s">
        <v>85</v>
      </c>
      <c r="C163" s="21">
        <f t="shared" si="10"/>
        <v>2</v>
      </c>
      <c r="D163" s="21">
        <v>2</v>
      </c>
      <c r="E163" s="21"/>
      <c r="F163" s="21"/>
      <c r="G163" s="22"/>
    </row>
    <row r="168" spans="2:9">
      <c r="I168" s="24"/>
    </row>
  </sheetData>
  <mergeCells count="1">
    <mergeCell ref="B2:G2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2019-06-18T06:12:09Z</cp:lastPrinted>
  <dcterms:created xsi:type="dcterms:W3CDTF">2016-04-22T00:23:20Z</dcterms:created>
  <dcterms:modified xsi:type="dcterms:W3CDTF">2019-07-16T04:08:03Z</dcterms:modified>
</cp:coreProperties>
</file>